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S43" i="4"/>
  <c r="S24"/>
  <c r="H80"/>
  <c r="G80"/>
  <c r="S69"/>
  <c r="S70"/>
  <c r="S71"/>
  <c r="S72"/>
  <c r="S73"/>
  <c r="S74"/>
  <c r="S75"/>
  <c r="S76"/>
  <c r="S77"/>
  <c r="S78"/>
  <c r="S79"/>
  <c r="S68"/>
  <c r="F80"/>
  <c r="S13"/>
  <c r="S14"/>
  <c r="S15"/>
  <c r="S16"/>
  <c r="S17"/>
  <c r="S18"/>
  <c r="S19"/>
  <c r="S20"/>
  <c r="S21"/>
  <c r="S22"/>
  <c r="S23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12"/>
  <c r="F62"/>
  <c r="E62"/>
  <c r="S6"/>
  <c r="S7"/>
  <c r="S8"/>
  <c r="S9"/>
  <c r="S10"/>
  <c r="S11"/>
  <c r="D80"/>
  <c r="E80"/>
  <c r="D62"/>
  <c r="S5"/>
  <c r="G62"/>
  <c r="P62" l="1"/>
  <c r="O62"/>
  <c r="C80"/>
  <c r="B80"/>
  <c r="C62"/>
  <c r="B62"/>
  <c r="H62"/>
  <c r="I62"/>
  <c r="J62"/>
  <c r="K62"/>
  <c r="L62"/>
  <c r="M62"/>
  <c r="N62"/>
  <c r="Q62"/>
  <c r="R62"/>
  <c r="I80"/>
  <c r="J80"/>
  <c r="K80"/>
  <c r="L80"/>
  <c r="M80"/>
  <c r="N80"/>
  <c r="O80"/>
  <c r="P80"/>
  <c r="Q80"/>
  <c r="R80"/>
  <c r="S62" l="1"/>
  <c r="S80"/>
</calcChain>
</file>

<file path=xl/sharedStrings.xml><?xml version="1.0" encoding="utf-8"?>
<sst xmlns="http://schemas.openxmlformats.org/spreadsheetml/2006/main" count="154" uniqueCount="80">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</sst>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</a:t>
            </a:r>
            <a:r>
              <a:rPr lang="pt-BR" sz="1000" b="0" i="1"/>
              <a:t> </a:t>
            </a:r>
            <a:r>
              <a:rPr lang="pt-BR" sz="1000" b="0" i="1" baseline="0"/>
              <a:t> e 2016 (Jan - Mar)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2016'!$B$62:$R$62</c:f>
              <c:strCache>
                <c:ptCount val="1"/>
                <c:pt idx="0">
                  <c:v> 1.493.442,62   982.889,59   945.160,44   1.275.125,53   2.644.178,81   3.473,04   125.567,68   173.060,34   -  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</c:dLbls>
          <c:cat>
            <c:strRef>
              <c:f>'TABELA 03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2016'!$B$62:$S$62</c:f>
              <c:numCache>
                <c:formatCode>_-* #,##0.00_-;\-* #,##0.00_-;_-* "-"??_-;_-@_-</c:formatCode>
                <c:ptCount val="18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2644178.81</c:v>
                </c:pt>
                <c:pt idx="5">
                  <c:v>3473.04</c:v>
                </c:pt>
                <c:pt idx="6">
                  <c:v>125567.68000000001</c:v>
                </c:pt>
                <c:pt idx="7">
                  <c:v>173060.34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302101.06</c:v>
                </c:pt>
              </c:numCache>
            </c:numRef>
          </c:val>
        </c:ser>
        <c:axId val="66088960"/>
        <c:axId val="66090496"/>
      </c:barChart>
      <c:catAx>
        <c:axId val="660889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66090496"/>
        <c:crosses val="autoZero"/>
        <c:auto val="1"/>
        <c:lblAlgn val="ctr"/>
        <c:lblOffset val="100"/>
      </c:catAx>
      <c:valAx>
        <c:axId val="6609049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608896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Mar)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2016'!$B$80:$S$80</c:f>
              <c:strCache>
                <c:ptCount val="1"/>
                <c:pt idx="0">
                  <c:v> 7.073.154,74   5.698.720,25   4.727.033,51   16.081.820,48   21.535.723,60   22.059,63   154.318,14   112.460,95   -     -     -     -     -     -     -     -     -     288.838,72 </c:v>
                </c:pt>
              </c:strCache>
            </c:strRef>
          </c:tx>
          <c:spPr>
            <a:solidFill>
              <a:srgbClr val="FF0000"/>
            </a:solidFill>
          </c:spPr>
          <c:dLbls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</c:dLbls>
          <c:cat>
            <c:strRef>
              <c:f>'TABELA 03 2016'!$B$67:$S$67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2016'!$B$80:$S$80</c:f>
              <c:numCache>
                <c:formatCode>_-* #,##0.00_-;\-* #,##0.00_-;_-* "-"??_-;_-@_-</c:formatCode>
                <c:ptCount val="18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22059.63</c:v>
                </c:pt>
                <c:pt idx="6">
                  <c:v>154318.14000000001</c:v>
                </c:pt>
                <c:pt idx="7">
                  <c:v>112460.95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288838.72000000003</c:v>
                </c:pt>
              </c:numCache>
            </c:numRef>
          </c:val>
        </c:ser>
        <c:shape val="cylinder"/>
        <c:axId val="66111744"/>
        <c:axId val="65753088"/>
        <c:axId val="0"/>
      </c:bar3DChart>
      <c:catAx>
        <c:axId val="661117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5753088"/>
        <c:crosses val="autoZero"/>
        <c:auto val="1"/>
        <c:lblAlgn val="ctr"/>
        <c:lblOffset val="100"/>
      </c:catAx>
      <c:valAx>
        <c:axId val="6575308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6611174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86</xdr:row>
      <xdr:rowOff>3175</xdr:rowOff>
    </xdr:from>
    <xdr:to>
      <xdr:col>2</xdr:col>
      <xdr:colOff>709084</xdr:colOff>
      <xdr:row>104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86</xdr:row>
      <xdr:rowOff>42333</xdr:rowOff>
    </xdr:from>
    <xdr:to>
      <xdr:col>11</xdr:col>
      <xdr:colOff>24342</xdr:colOff>
      <xdr:row>104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abSelected="1" zoomScale="90" zoomScaleNormal="90" workbookViewId="0">
      <pane xSplit="1" ySplit="4" topLeftCell="B78" activePane="bottomRight" state="frozen"/>
      <selection pane="topRight" activeCell="B1" sqref="B1"/>
      <selection pane="bottomLeft" activeCell="A4" sqref="A4"/>
      <selection pane="bottomRight" activeCell="H83" sqref="H83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6" width="13.5703125" bestFit="1" customWidth="1"/>
    <col min="7" max="7" width="12.42578125" customWidth="1"/>
    <col min="8" max="8" width="11.42578125" bestFit="1" customWidth="1"/>
    <col min="9" max="9" width="12.140625" customWidth="1"/>
    <col min="10" max="10" width="15" bestFit="1" customWidth="1"/>
    <col min="11" max="11" width="14.140625" bestFit="1" customWidth="1"/>
    <col min="12" max="14" width="12" bestFit="1" customWidth="1"/>
    <col min="15" max="15" width="12.7109375" customWidth="1"/>
    <col min="16" max="16" width="12" bestFit="1" customWidth="1"/>
    <col min="17" max="17" width="12.140625" bestFit="1" customWidth="1"/>
    <col min="18" max="18" width="12" bestFit="1" customWidth="1"/>
    <col min="19" max="19" width="13" bestFit="1" customWidth="1"/>
  </cols>
  <sheetData>
    <row r="1" spans="1:19" ht="19.5" thickBot="1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75" thickBot="1">
      <c r="A2" s="37" t="s">
        <v>69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8" t="s">
        <v>21</v>
      </c>
    </row>
    <row r="3" spans="1:19" ht="21.75" thickBot="1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5">
        <v>2016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5.75" thickBot="1">
      <c r="A4" s="32"/>
      <c r="B4" s="34"/>
      <c r="C4" s="34"/>
      <c r="D4" s="34"/>
      <c r="E4" s="34"/>
      <c r="F4" s="34"/>
      <c r="G4" s="27" t="s">
        <v>71</v>
      </c>
      <c r="H4" s="9" t="s">
        <v>72</v>
      </c>
      <c r="I4" s="9" t="s">
        <v>19</v>
      </c>
      <c r="J4" s="9" t="s">
        <v>18</v>
      </c>
      <c r="K4" s="9" t="s">
        <v>17</v>
      </c>
      <c r="L4" s="9" t="s">
        <v>16</v>
      </c>
      <c r="M4" s="9" t="s">
        <v>15</v>
      </c>
      <c r="N4" s="9" t="s">
        <v>14</v>
      </c>
      <c r="O4" s="9" t="s">
        <v>13</v>
      </c>
      <c r="P4" s="9" t="s">
        <v>12</v>
      </c>
      <c r="Q4" s="9" t="s">
        <v>11</v>
      </c>
      <c r="R4" s="9" t="s">
        <v>10</v>
      </c>
      <c r="S4" s="8" t="s">
        <v>75</v>
      </c>
    </row>
    <row r="5" spans="1:19">
      <c r="A5" s="23" t="s">
        <v>54</v>
      </c>
      <c r="B5" s="24">
        <v>35000</v>
      </c>
      <c r="C5" s="24">
        <v>37300</v>
      </c>
      <c r="D5" s="24">
        <v>10000</v>
      </c>
      <c r="E5" s="20">
        <v>1300</v>
      </c>
      <c r="F5" s="26" t="s">
        <v>76</v>
      </c>
      <c r="G5" s="25">
        <v>0</v>
      </c>
      <c r="H5" s="25">
        <v>0</v>
      </c>
      <c r="I5" s="25">
        <v>0</v>
      </c>
      <c r="J5" s="25"/>
      <c r="K5" s="25"/>
      <c r="L5" s="25"/>
      <c r="M5" s="25"/>
      <c r="N5" s="25"/>
      <c r="O5" s="25"/>
      <c r="P5" s="25"/>
      <c r="Q5" s="25"/>
      <c r="R5" s="5"/>
      <c r="S5" s="15">
        <f>SUM(H5:R5)</f>
        <v>0</v>
      </c>
    </row>
    <row r="6" spans="1:19">
      <c r="A6" s="23" t="s">
        <v>55</v>
      </c>
      <c r="B6" s="24">
        <v>30800</v>
      </c>
      <c r="C6" s="24"/>
      <c r="D6" s="25">
        <v>0</v>
      </c>
      <c r="E6" s="25" t="s">
        <v>76</v>
      </c>
      <c r="F6" s="25">
        <v>11409.56</v>
      </c>
      <c r="G6" s="25">
        <v>0</v>
      </c>
      <c r="H6" s="25">
        <v>0</v>
      </c>
      <c r="I6" s="25">
        <v>0</v>
      </c>
      <c r="J6" s="25"/>
      <c r="K6" s="25"/>
      <c r="L6" s="25"/>
      <c r="M6" s="25"/>
      <c r="N6" s="25"/>
      <c r="O6" s="25"/>
      <c r="P6" s="16"/>
      <c r="Q6" s="25"/>
      <c r="R6" s="5"/>
      <c r="S6" s="15">
        <f t="shared" ref="S6:S11" si="0">SUM(H6:R6)</f>
        <v>0</v>
      </c>
    </row>
    <row r="7" spans="1:19">
      <c r="A7" s="6" t="s">
        <v>9</v>
      </c>
      <c r="B7" s="20">
        <v>15100</v>
      </c>
      <c r="C7" s="20">
        <v>3400</v>
      </c>
      <c r="D7" s="25">
        <v>0</v>
      </c>
      <c r="E7" s="25" t="s">
        <v>76</v>
      </c>
      <c r="F7" s="25" t="s">
        <v>76</v>
      </c>
      <c r="G7" s="25">
        <v>0</v>
      </c>
      <c r="H7" s="25">
        <v>0</v>
      </c>
      <c r="I7" s="25">
        <v>0</v>
      </c>
      <c r="J7" s="25"/>
      <c r="K7" s="25"/>
      <c r="L7" s="25"/>
      <c r="M7" s="25"/>
      <c r="N7" s="25"/>
      <c r="O7" s="25"/>
      <c r="P7" s="25"/>
      <c r="Q7" s="25"/>
      <c r="R7" s="5"/>
      <c r="S7" s="15">
        <f t="shared" si="0"/>
        <v>0</v>
      </c>
    </row>
    <row r="8" spans="1:19">
      <c r="A8" s="6" t="s">
        <v>56</v>
      </c>
      <c r="B8" s="20">
        <v>3600</v>
      </c>
      <c r="C8" s="20">
        <v>9600</v>
      </c>
      <c r="D8" s="20">
        <v>2000</v>
      </c>
      <c r="E8" s="20">
        <v>400</v>
      </c>
      <c r="F8" s="20">
        <v>1136.52</v>
      </c>
      <c r="G8" s="25">
        <v>0</v>
      </c>
      <c r="H8" s="25">
        <v>0</v>
      </c>
      <c r="I8" s="25">
        <v>0</v>
      </c>
      <c r="J8" s="25"/>
      <c r="K8" s="25"/>
      <c r="L8" s="25"/>
      <c r="M8" s="25"/>
      <c r="N8" s="25"/>
      <c r="O8" s="25"/>
      <c r="P8" s="5"/>
      <c r="Q8" s="25"/>
      <c r="R8" s="5"/>
      <c r="S8" s="15">
        <f t="shared" si="0"/>
        <v>0</v>
      </c>
    </row>
    <row r="9" spans="1:19">
      <c r="A9" s="6" t="s">
        <v>58</v>
      </c>
      <c r="B9" s="20">
        <v>2000</v>
      </c>
      <c r="C9" s="20">
        <v>1400</v>
      </c>
      <c r="D9" s="24">
        <v>1900</v>
      </c>
      <c r="E9" s="24">
        <v>4000</v>
      </c>
      <c r="F9" s="24">
        <v>400</v>
      </c>
      <c r="G9" s="25">
        <v>0</v>
      </c>
      <c r="H9" s="25">
        <v>0</v>
      </c>
      <c r="I9" s="25">
        <v>0</v>
      </c>
      <c r="J9" s="25"/>
      <c r="K9" s="25"/>
      <c r="L9" s="25"/>
      <c r="M9" s="25"/>
      <c r="N9" s="25"/>
      <c r="O9" s="25"/>
      <c r="P9" s="25"/>
      <c r="Q9" s="25"/>
      <c r="R9" s="5"/>
      <c r="S9" s="15">
        <f t="shared" si="0"/>
        <v>0</v>
      </c>
    </row>
    <row r="10" spans="1:19">
      <c r="A10" s="6" t="s">
        <v>57</v>
      </c>
      <c r="B10" s="20">
        <v>500</v>
      </c>
      <c r="C10" s="20"/>
      <c r="D10" s="26">
        <v>0</v>
      </c>
      <c r="E10" s="26" t="s">
        <v>76</v>
      </c>
      <c r="F10" s="26" t="s">
        <v>76</v>
      </c>
      <c r="G10" s="25">
        <v>0</v>
      </c>
      <c r="H10" s="25">
        <v>0</v>
      </c>
      <c r="I10" s="25">
        <v>0</v>
      </c>
      <c r="J10" s="25"/>
      <c r="K10" s="25"/>
      <c r="L10" s="25"/>
      <c r="M10" s="25"/>
      <c r="N10" s="25"/>
      <c r="O10" s="25"/>
      <c r="P10" s="25"/>
      <c r="Q10" s="25"/>
      <c r="R10" s="5"/>
      <c r="S10" s="15">
        <f t="shared" si="0"/>
        <v>0</v>
      </c>
    </row>
    <row r="11" spans="1:19">
      <c r="A11" s="6" t="s">
        <v>59</v>
      </c>
      <c r="B11" s="20">
        <v>18400</v>
      </c>
      <c r="C11" s="20">
        <v>11000</v>
      </c>
      <c r="D11" s="20">
        <v>6700</v>
      </c>
      <c r="E11" s="20">
        <v>10500</v>
      </c>
      <c r="F11" s="26" t="s">
        <v>76</v>
      </c>
      <c r="G11" s="25">
        <v>0</v>
      </c>
      <c r="H11" s="25">
        <v>0</v>
      </c>
      <c r="I11" s="25">
        <v>0</v>
      </c>
      <c r="J11" s="25"/>
      <c r="K11" s="25"/>
      <c r="L11" s="25"/>
      <c r="M11" s="25"/>
      <c r="N11" s="25"/>
      <c r="O11" s="25"/>
      <c r="P11" s="25"/>
      <c r="Q11" s="25"/>
      <c r="R11" s="5"/>
      <c r="S11" s="15">
        <f t="shared" si="0"/>
        <v>0</v>
      </c>
    </row>
    <row r="12" spans="1:19">
      <c r="A12" s="6" t="s">
        <v>60</v>
      </c>
      <c r="B12" s="20">
        <v>500</v>
      </c>
      <c r="C12" s="20"/>
      <c r="D12" s="25">
        <v>0</v>
      </c>
      <c r="E12" s="25" t="s">
        <v>76</v>
      </c>
      <c r="F12" s="25" t="s">
        <v>76</v>
      </c>
      <c r="G12" s="25">
        <v>0</v>
      </c>
      <c r="H12" s="25">
        <v>0</v>
      </c>
      <c r="I12" s="25">
        <v>0</v>
      </c>
      <c r="J12" s="25"/>
      <c r="K12" s="25"/>
      <c r="L12" s="25"/>
      <c r="M12" s="25"/>
      <c r="N12" s="25"/>
      <c r="O12" s="25"/>
      <c r="P12" s="25"/>
      <c r="Q12" s="25"/>
      <c r="R12" s="5"/>
      <c r="S12" s="15">
        <f>SUM(G12:R12)</f>
        <v>0</v>
      </c>
    </row>
    <row r="13" spans="1:19">
      <c r="A13" s="6" t="s">
        <v>40</v>
      </c>
      <c r="B13" s="20">
        <v>35600</v>
      </c>
      <c r="C13" s="20">
        <v>24000</v>
      </c>
      <c r="D13" s="20">
        <v>34800</v>
      </c>
      <c r="E13" s="20">
        <v>22700</v>
      </c>
      <c r="F13" s="20">
        <v>40782.6</v>
      </c>
      <c r="G13" s="25">
        <v>0</v>
      </c>
      <c r="H13" s="25">
        <v>0</v>
      </c>
      <c r="I13" s="25">
        <v>1136.52</v>
      </c>
      <c r="J13" s="5"/>
      <c r="K13" s="25"/>
      <c r="L13" s="25"/>
      <c r="M13" s="16"/>
      <c r="N13" s="5"/>
      <c r="O13" s="5"/>
      <c r="P13" s="5"/>
      <c r="Q13" s="5"/>
      <c r="R13" s="5"/>
      <c r="S13" s="15">
        <f t="shared" ref="S13:S62" si="1">SUM(G13:R13)</f>
        <v>1136.52</v>
      </c>
    </row>
    <row r="14" spans="1:19">
      <c r="A14" s="6" t="s">
        <v>61</v>
      </c>
      <c r="B14" s="20">
        <v>1000</v>
      </c>
      <c r="C14" s="20"/>
      <c r="D14" s="20">
        <v>1000</v>
      </c>
      <c r="E14" s="20" t="s">
        <v>76</v>
      </c>
      <c r="F14" s="20">
        <v>4000</v>
      </c>
      <c r="G14" s="25">
        <v>0</v>
      </c>
      <c r="H14" s="25">
        <v>0</v>
      </c>
      <c r="I14" s="25">
        <v>0</v>
      </c>
      <c r="J14" s="25"/>
      <c r="K14" s="25"/>
      <c r="L14" s="25"/>
      <c r="M14" s="25"/>
      <c r="N14" s="25"/>
      <c r="O14" s="25"/>
      <c r="P14" s="25"/>
      <c r="Q14" s="25"/>
      <c r="R14" s="5"/>
      <c r="S14" s="15">
        <f t="shared" si="1"/>
        <v>0</v>
      </c>
    </row>
    <row r="15" spans="1:19">
      <c r="A15" s="6" t="s">
        <v>63</v>
      </c>
      <c r="B15" s="20">
        <v>6700</v>
      </c>
      <c r="C15" s="20">
        <v>6400</v>
      </c>
      <c r="D15" s="24">
        <v>16000</v>
      </c>
      <c r="E15" s="24">
        <v>3800</v>
      </c>
      <c r="F15" s="24">
        <v>28051.05</v>
      </c>
      <c r="G15" s="25">
        <v>1200</v>
      </c>
      <c r="H15" s="25">
        <v>0</v>
      </c>
      <c r="I15" s="25">
        <v>0</v>
      </c>
      <c r="J15" s="25"/>
      <c r="K15" s="25"/>
      <c r="L15" s="25"/>
      <c r="M15" s="25"/>
      <c r="N15" s="25"/>
      <c r="O15" s="16"/>
      <c r="P15" s="25"/>
      <c r="Q15" s="5"/>
      <c r="R15" s="5"/>
      <c r="S15" s="15">
        <f t="shared" si="1"/>
        <v>1200</v>
      </c>
    </row>
    <row r="16" spans="1:19">
      <c r="A16" s="6" t="s">
        <v>62</v>
      </c>
      <c r="B16" s="20"/>
      <c r="C16" s="20">
        <v>2500</v>
      </c>
      <c r="D16" s="26">
        <v>0</v>
      </c>
      <c r="E16" s="26" t="s">
        <v>76</v>
      </c>
      <c r="F16" s="26" t="s">
        <v>76</v>
      </c>
      <c r="G16" s="25">
        <v>0</v>
      </c>
      <c r="H16" s="25">
        <v>0</v>
      </c>
      <c r="I16" s="25">
        <v>0</v>
      </c>
      <c r="J16" s="25"/>
      <c r="K16" s="25"/>
      <c r="L16" s="25"/>
      <c r="M16" s="25"/>
      <c r="N16" s="25"/>
      <c r="O16" s="25"/>
      <c r="P16" s="25"/>
      <c r="Q16" s="25"/>
      <c r="R16" s="5"/>
      <c r="S16" s="15">
        <f t="shared" si="1"/>
        <v>0</v>
      </c>
    </row>
    <row r="17" spans="1:19">
      <c r="A17" s="6" t="s">
        <v>64</v>
      </c>
      <c r="B17" s="20">
        <v>23500</v>
      </c>
      <c r="C17" s="20"/>
      <c r="D17" s="20">
        <v>17000</v>
      </c>
      <c r="E17" s="20">
        <v>3000</v>
      </c>
      <c r="F17" s="26" t="s">
        <v>76</v>
      </c>
      <c r="G17" s="25">
        <v>0</v>
      </c>
      <c r="H17" s="25">
        <v>0</v>
      </c>
      <c r="I17" s="25">
        <v>0</v>
      </c>
      <c r="J17" s="25"/>
      <c r="K17" s="25"/>
      <c r="L17" s="25"/>
      <c r="M17" s="25"/>
      <c r="N17" s="25"/>
      <c r="O17" s="25"/>
      <c r="P17" s="25"/>
      <c r="Q17" s="25"/>
      <c r="R17" s="5"/>
      <c r="S17" s="15">
        <f t="shared" si="1"/>
        <v>0</v>
      </c>
    </row>
    <row r="18" spans="1:19">
      <c r="A18" s="6" t="s">
        <v>65</v>
      </c>
      <c r="B18" s="20">
        <v>13300</v>
      </c>
      <c r="C18" s="20">
        <v>12800</v>
      </c>
      <c r="D18" s="25">
        <v>0</v>
      </c>
      <c r="E18" s="25">
        <v>3000</v>
      </c>
      <c r="F18" s="26" t="s">
        <v>76</v>
      </c>
      <c r="G18" s="25">
        <v>0</v>
      </c>
      <c r="H18" s="25">
        <v>0</v>
      </c>
      <c r="I18" s="25">
        <v>0</v>
      </c>
      <c r="J18" s="25"/>
      <c r="K18" s="25"/>
      <c r="L18" s="25"/>
      <c r="M18" s="25"/>
      <c r="N18" s="25"/>
      <c r="O18" s="25"/>
      <c r="P18" s="25"/>
      <c r="Q18" s="25"/>
      <c r="R18" s="5"/>
      <c r="S18" s="15">
        <f t="shared" si="1"/>
        <v>0</v>
      </c>
    </row>
    <row r="19" spans="1:19">
      <c r="A19" s="6" t="s">
        <v>66</v>
      </c>
      <c r="B19" s="20">
        <v>3800</v>
      </c>
      <c r="C19" s="20">
        <v>2400</v>
      </c>
      <c r="D19" s="20">
        <v>5600</v>
      </c>
      <c r="E19" s="20">
        <v>2400</v>
      </c>
      <c r="F19" s="20">
        <v>3500</v>
      </c>
      <c r="G19" s="25">
        <v>0</v>
      </c>
      <c r="H19" s="25">
        <v>0</v>
      </c>
      <c r="I19" s="25">
        <v>0</v>
      </c>
      <c r="J19" s="25"/>
      <c r="K19" s="25"/>
      <c r="L19" s="25"/>
      <c r="M19" s="16"/>
      <c r="N19" s="25"/>
      <c r="O19" s="25"/>
      <c r="P19" s="25"/>
      <c r="Q19" s="25"/>
      <c r="R19" s="5"/>
      <c r="S19" s="15">
        <f t="shared" si="1"/>
        <v>0</v>
      </c>
    </row>
    <row r="20" spans="1:19">
      <c r="A20" s="6" t="s">
        <v>67</v>
      </c>
      <c r="B20" s="20">
        <v>16000</v>
      </c>
      <c r="C20" s="20">
        <v>61400</v>
      </c>
      <c r="D20" s="20">
        <v>15300</v>
      </c>
      <c r="E20" s="20">
        <v>11200</v>
      </c>
      <c r="F20" s="20">
        <v>105546.08</v>
      </c>
      <c r="G20" s="25">
        <v>0</v>
      </c>
      <c r="H20" s="25">
        <v>0</v>
      </c>
      <c r="I20" s="25">
        <v>0</v>
      </c>
      <c r="J20" s="25"/>
      <c r="K20" s="5"/>
      <c r="L20" s="25"/>
      <c r="M20" s="25"/>
      <c r="N20" s="25"/>
      <c r="O20" s="25"/>
      <c r="P20" s="5"/>
      <c r="Q20" s="5"/>
      <c r="R20" s="5"/>
      <c r="S20" s="15">
        <f t="shared" si="1"/>
        <v>0</v>
      </c>
    </row>
    <row r="21" spans="1:19">
      <c r="A21" s="6" t="s">
        <v>68</v>
      </c>
      <c r="B21" s="20"/>
      <c r="C21" s="20">
        <v>800</v>
      </c>
      <c r="D21" s="25">
        <v>0</v>
      </c>
      <c r="E21" s="25" t="s">
        <v>76</v>
      </c>
      <c r="F21" s="25" t="s">
        <v>76</v>
      </c>
      <c r="G21" s="25">
        <v>0</v>
      </c>
      <c r="H21" s="25">
        <v>0</v>
      </c>
      <c r="I21" s="25">
        <v>5862.6</v>
      </c>
      <c r="J21" s="25"/>
      <c r="K21" s="25"/>
      <c r="L21" s="25"/>
      <c r="M21" s="25"/>
      <c r="N21" s="25"/>
      <c r="O21" s="25"/>
      <c r="P21" s="25"/>
      <c r="Q21" s="25"/>
      <c r="R21" s="5"/>
      <c r="S21" s="15">
        <f t="shared" si="1"/>
        <v>5862.6</v>
      </c>
    </row>
    <row r="22" spans="1:19">
      <c r="A22" s="6" t="s">
        <v>8</v>
      </c>
      <c r="B22" s="20">
        <v>82100</v>
      </c>
      <c r="C22" s="20">
        <v>138800</v>
      </c>
      <c r="D22" s="20">
        <v>74837.679999999993</v>
      </c>
      <c r="E22" s="20">
        <v>72100</v>
      </c>
      <c r="F22" s="20">
        <v>27328.68</v>
      </c>
      <c r="G22" s="25">
        <v>0</v>
      </c>
      <c r="H22" s="25">
        <v>5682.6</v>
      </c>
      <c r="I22" s="25">
        <v>0</v>
      </c>
      <c r="J22" s="5"/>
      <c r="K22" s="5"/>
      <c r="L22" s="25"/>
      <c r="M22" s="5"/>
      <c r="N22" s="16"/>
      <c r="O22" s="5"/>
      <c r="P22" s="5"/>
      <c r="Q22" s="25"/>
      <c r="R22" s="5"/>
      <c r="S22" s="15">
        <f t="shared" si="1"/>
        <v>5682.6</v>
      </c>
    </row>
    <row r="23" spans="1:19">
      <c r="A23" s="6" t="s">
        <v>7</v>
      </c>
      <c r="B23" s="20">
        <v>52600</v>
      </c>
      <c r="C23" s="20">
        <v>69621.03</v>
      </c>
      <c r="D23" s="20">
        <v>41468.94</v>
      </c>
      <c r="E23" s="20">
        <v>32500</v>
      </c>
      <c r="F23" s="20">
        <v>2000</v>
      </c>
      <c r="G23" s="25">
        <v>0</v>
      </c>
      <c r="H23" s="25">
        <v>0</v>
      </c>
      <c r="I23" s="25">
        <v>0</v>
      </c>
      <c r="J23" s="25"/>
      <c r="K23" s="5"/>
      <c r="L23" s="25"/>
      <c r="M23" s="25"/>
      <c r="N23" s="25"/>
      <c r="O23" s="25"/>
      <c r="P23" s="25"/>
      <c r="Q23" s="25"/>
      <c r="R23" s="5"/>
      <c r="S23" s="15">
        <f t="shared" si="1"/>
        <v>0</v>
      </c>
    </row>
    <row r="24" spans="1:19">
      <c r="A24" s="6" t="s">
        <v>78</v>
      </c>
      <c r="B24" s="20"/>
      <c r="C24" s="20"/>
      <c r="D24" s="20"/>
      <c r="E24" s="20"/>
      <c r="F24" s="20"/>
      <c r="G24" s="25">
        <v>0</v>
      </c>
      <c r="H24" s="25">
        <v>0</v>
      </c>
      <c r="I24" s="25">
        <v>9660.42</v>
      </c>
      <c r="J24" s="25"/>
      <c r="K24" s="25"/>
      <c r="L24" s="25"/>
      <c r="M24" s="25"/>
      <c r="N24" s="25"/>
      <c r="O24" s="16"/>
      <c r="P24" s="25"/>
      <c r="Q24" s="25"/>
      <c r="R24" s="5"/>
      <c r="S24" s="15">
        <f t="shared" ref="S24" si="2">SUM(G24:R24)</f>
        <v>9660.42</v>
      </c>
    </row>
    <row r="25" spans="1:19">
      <c r="A25" s="6" t="s">
        <v>5</v>
      </c>
      <c r="B25" s="20"/>
      <c r="C25" s="20">
        <v>8700</v>
      </c>
      <c r="D25" s="20">
        <v>5900</v>
      </c>
      <c r="E25" s="20">
        <v>13000</v>
      </c>
      <c r="F25" s="20">
        <v>5682.6</v>
      </c>
      <c r="G25" s="25">
        <v>0</v>
      </c>
      <c r="H25" s="25">
        <v>0</v>
      </c>
      <c r="I25" s="25">
        <v>0</v>
      </c>
      <c r="J25" s="25"/>
      <c r="K25" s="25"/>
      <c r="L25" s="25"/>
      <c r="M25" s="25"/>
      <c r="N25" s="25"/>
      <c r="O25" s="16"/>
      <c r="P25" s="25"/>
      <c r="Q25" s="25"/>
      <c r="R25" s="5"/>
      <c r="S25" s="15">
        <f t="shared" si="1"/>
        <v>0</v>
      </c>
    </row>
    <row r="26" spans="1:19">
      <c r="A26" s="6" t="s">
        <v>4</v>
      </c>
      <c r="B26" s="20">
        <v>6000</v>
      </c>
      <c r="C26" s="20">
        <v>1000</v>
      </c>
      <c r="D26" s="20">
        <v>17500</v>
      </c>
      <c r="E26" s="20">
        <v>31665.43</v>
      </c>
      <c r="F26" s="20">
        <v>24472.45</v>
      </c>
      <c r="G26" s="25">
        <v>0</v>
      </c>
      <c r="H26" s="25">
        <v>0</v>
      </c>
      <c r="I26" s="25">
        <v>0</v>
      </c>
      <c r="J26" s="25"/>
      <c r="K26" s="25"/>
      <c r="L26" s="25"/>
      <c r="M26" s="5"/>
      <c r="N26" s="5"/>
      <c r="O26" s="25"/>
      <c r="P26" s="25"/>
      <c r="Q26" s="25"/>
      <c r="R26" s="5"/>
      <c r="S26" s="15">
        <f t="shared" si="1"/>
        <v>0</v>
      </c>
    </row>
    <row r="27" spans="1:19">
      <c r="A27" s="6" t="s">
        <v>6</v>
      </c>
      <c r="B27" s="20">
        <v>23192.62</v>
      </c>
      <c r="C27" s="20">
        <v>5600</v>
      </c>
      <c r="D27" s="20">
        <v>11000</v>
      </c>
      <c r="E27" s="20">
        <v>16800</v>
      </c>
      <c r="F27" s="26" t="s">
        <v>76</v>
      </c>
      <c r="G27" s="25">
        <v>0</v>
      </c>
      <c r="H27" s="25">
        <v>0</v>
      </c>
      <c r="I27" s="25">
        <v>0</v>
      </c>
      <c r="J27" s="25"/>
      <c r="K27" s="25"/>
      <c r="L27" s="25"/>
      <c r="M27" s="25"/>
      <c r="N27" s="25"/>
      <c r="O27" s="25"/>
      <c r="P27" s="25"/>
      <c r="Q27" s="25"/>
      <c r="R27" s="5"/>
      <c r="S27" s="15">
        <f t="shared" si="1"/>
        <v>0</v>
      </c>
    </row>
    <row r="28" spans="1:19">
      <c r="A28" s="6" t="s">
        <v>73</v>
      </c>
      <c r="B28" s="20"/>
      <c r="C28" s="20"/>
      <c r="D28" s="20"/>
      <c r="E28" s="26" t="s">
        <v>76</v>
      </c>
      <c r="F28" s="26" t="s">
        <v>76</v>
      </c>
      <c r="G28" s="25"/>
      <c r="H28" s="25">
        <v>0</v>
      </c>
      <c r="I28" s="25">
        <v>0</v>
      </c>
      <c r="J28" s="25"/>
      <c r="K28" s="25"/>
      <c r="L28" s="25"/>
      <c r="M28" s="25"/>
      <c r="N28" s="25"/>
      <c r="O28" s="25"/>
      <c r="P28" s="25"/>
      <c r="Q28" s="25"/>
      <c r="R28" s="5"/>
      <c r="S28" s="15">
        <f t="shared" si="1"/>
        <v>0</v>
      </c>
    </row>
    <row r="29" spans="1:19">
      <c r="A29" s="6" t="s">
        <v>39</v>
      </c>
      <c r="B29" s="20">
        <v>10300</v>
      </c>
      <c r="C29" s="20">
        <v>4800</v>
      </c>
      <c r="D29" s="20">
        <v>1000</v>
      </c>
      <c r="E29" s="26" t="s">
        <v>76</v>
      </c>
      <c r="F29" s="26" t="s">
        <v>76</v>
      </c>
      <c r="G29" s="25">
        <v>0</v>
      </c>
      <c r="H29" s="25">
        <v>0</v>
      </c>
      <c r="I29" s="25">
        <v>0</v>
      </c>
      <c r="J29" s="25"/>
      <c r="K29" s="25"/>
      <c r="L29" s="25"/>
      <c r="M29" s="25"/>
      <c r="N29" s="25"/>
      <c r="O29" s="25"/>
      <c r="P29" s="25"/>
      <c r="Q29" s="25"/>
      <c r="R29" s="5"/>
      <c r="S29" s="15">
        <f t="shared" si="1"/>
        <v>0</v>
      </c>
    </row>
    <row r="30" spans="1:19">
      <c r="A30" s="6" t="s">
        <v>47</v>
      </c>
      <c r="B30" s="20">
        <v>3100</v>
      </c>
      <c r="C30" s="20"/>
      <c r="D30" s="25">
        <v>0</v>
      </c>
      <c r="E30" s="25">
        <v>1500</v>
      </c>
      <c r="F30" s="25">
        <v>14714.34</v>
      </c>
      <c r="G30" s="25">
        <v>0</v>
      </c>
      <c r="H30" s="25">
        <v>0</v>
      </c>
      <c r="I30" s="25">
        <v>0</v>
      </c>
      <c r="J30" s="25"/>
      <c r="K30" s="25"/>
      <c r="L30" s="25"/>
      <c r="M30" s="25"/>
      <c r="N30" s="16"/>
      <c r="O30" s="16"/>
      <c r="P30" s="25"/>
      <c r="Q30" s="25"/>
      <c r="R30" s="5"/>
      <c r="S30" s="15">
        <f t="shared" si="1"/>
        <v>0</v>
      </c>
    </row>
    <row r="31" spans="1:19">
      <c r="A31" s="6" t="s">
        <v>38</v>
      </c>
      <c r="B31" s="20"/>
      <c r="C31" s="20">
        <v>1000</v>
      </c>
      <c r="D31" s="20">
        <v>1000</v>
      </c>
      <c r="E31" s="26" t="s">
        <v>76</v>
      </c>
      <c r="F31" s="26">
        <v>1500</v>
      </c>
      <c r="G31" s="25">
        <v>0</v>
      </c>
      <c r="H31" s="25">
        <v>0</v>
      </c>
      <c r="I31" s="25">
        <v>0</v>
      </c>
      <c r="J31" s="25"/>
      <c r="K31" s="25"/>
      <c r="L31" s="25"/>
      <c r="M31" s="25"/>
      <c r="N31" s="16"/>
      <c r="O31" s="25"/>
      <c r="P31" s="25"/>
      <c r="Q31" s="25"/>
      <c r="R31" s="5"/>
      <c r="S31" s="15">
        <f t="shared" si="1"/>
        <v>0</v>
      </c>
    </row>
    <row r="32" spans="1:19">
      <c r="A32" s="6" t="s">
        <v>50</v>
      </c>
      <c r="B32" s="20"/>
      <c r="C32" s="20">
        <v>1000</v>
      </c>
      <c r="D32" s="20">
        <v>7800</v>
      </c>
      <c r="E32" s="26" t="s">
        <v>76</v>
      </c>
      <c r="F32" s="26" t="s">
        <v>76</v>
      </c>
      <c r="G32" s="25">
        <v>0</v>
      </c>
      <c r="H32" s="25">
        <v>0</v>
      </c>
      <c r="I32" s="25">
        <v>0</v>
      </c>
      <c r="J32" s="25"/>
      <c r="K32" s="25"/>
      <c r="L32" s="25"/>
      <c r="M32" s="25"/>
      <c r="N32" s="25"/>
      <c r="O32" s="25"/>
      <c r="P32" s="25"/>
      <c r="Q32" s="25"/>
      <c r="R32" s="5"/>
      <c r="S32" s="15">
        <f t="shared" si="1"/>
        <v>0</v>
      </c>
    </row>
    <row r="33" spans="1:19">
      <c r="A33" s="6" t="s">
        <v>74</v>
      </c>
      <c r="B33" s="20"/>
      <c r="C33" s="20"/>
      <c r="D33" s="20"/>
      <c r="E33" s="20">
        <v>500</v>
      </c>
      <c r="F33" s="26" t="s">
        <v>76</v>
      </c>
      <c r="G33" s="25">
        <v>0</v>
      </c>
      <c r="H33" s="25">
        <v>0</v>
      </c>
      <c r="I33" s="25">
        <v>0</v>
      </c>
      <c r="J33" s="25"/>
      <c r="K33" s="25"/>
      <c r="L33" s="25"/>
      <c r="M33" s="25"/>
      <c r="N33" s="25"/>
      <c r="O33" s="25"/>
      <c r="P33" s="25"/>
      <c r="Q33" s="25"/>
      <c r="R33" s="5"/>
      <c r="S33" s="15">
        <f t="shared" si="1"/>
        <v>0</v>
      </c>
    </row>
    <row r="34" spans="1:19">
      <c r="A34" s="6" t="s">
        <v>77</v>
      </c>
      <c r="B34" s="20"/>
      <c r="C34" s="20"/>
      <c r="D34" s="20"/>
      <c r="E34" s="20"/>
      <c r="F34" s="20">
        <v>1000</v>
      </c>
      <c r="G34" s="25">
        <v>0</v>
      </c>
      <c r="H34" s="25">
        <v>0</v>
      </c>
      <c r="I34" s="25">
        <v>0</v>
      </c>
      <c r="J34" s="25"/>
      <c r="K34" s="25"/>
      <c r="L34" s="25"/>
      <c r="M34" s="25"/>
      <c r="N34" s="25"/>
      <c r="O34" s="25"/>
      <c r="P34" s="25"/>
      <c r="Q34" s="25"/>
      <c r="R34" s="5"/>
      <c r="S34" s="15">
        <f t="shared" si="1"/>
        <v>0</v>
      </c>
    </row>
    <row r="35" spans="1:19">
      <c r="A35" s="6" t="s">
        <v>37</v>
      </c>
      <c r="B35" s="20">
        <v>38800</v>
      </c>
      <c r="C35" s="20">
        <v>39000</v>
      </c>
      <c r="D35" s="24">
        <v>40400</v>
      </c>
      <c r="E35" s="24">
        <v>61300</v>
      </c>
      <c r="F35" s="24">
        <v>108331.93</v>
      </c>
      <c r="G35" s="25">
        <v>0</v>
      </c>
      <c r="H35" s="25">
        <v>10228.68</v>
      </c>
      <c r="I35" s="24">
        <v>13638.24</v>
      </c>
      <c r="J35" s="24"/>
      <c r="K35" s="5"/>
      <c r="L35" s="25"/>
      <c r="M35" s="16"/>
      <c r="N35" s="16"/>
      <c r="O35" s="25"/>
      <c r="P35" s="5"/>
      <c r="Q35" s="25"/>
      <c r="R35" s="5"/>
      <c r="S35" s="15">
        <f t="shared" si="1"/>
        <v>23866.92</v>
      </c>
    </row>
    <row r="36" spans="1:19">
      <c r="A36" s="6" t="s">
        <v>36</v>
      </c>
      <c r="B36" s="20">
        <v>40800</v>
      </c>
      <c r="C36" s="20">
        <v>36000</v>
      </c>
      <c r="D36" s="20">
        <v>88200</v>
      </c>
      <c r="E36" s="20">
        <v>74700</v>
      </c>
      <c r="F36" s="20">
        <v>121395.58</v>
      </c>
      <c r="G36" s="25">
        <v>1136.52</v>
      </c>
      <c r="H36" s="24">
        <v>3536.52</v>
      </c>
      <c r="I36" s="5">
        <v>17616.060000000001</v>
      </c>
      <c r="J36" s="5"/>
      <c r="K36" s="5"/>
      <c r="L36" s="25"/>
      <c r="M36" s="5"/>
      <c r="N36" s="5"/>
      <c r="O36" s="5"/>
      <c r="P36" s="5"/>
      <c r="Q36" s="5"/>
      <c r="R36" s="5"/>
      <c r="S36" s="15">
        <f t="shared" si="1"/>
        <v>22289.100000000002</v>
      </c>
    </row>
    <row r="37" spans="1:19">
      <c r="A37" s="6" t="s">
        <v>46</v>
      </c>
      <c r="B37" s="20"/>
      <c r="C37" s="20"/>
      <c r="D37" s="20">
        <v>1000</v>
      </c>
      <c r="E37" s="26" t="s">
        <v>76</v>
      </c>
      <c r="F37" s="26">
        <v>1000</v>
      </c>
      <c r="G37" s="25">
        <v>0</v>
      </c>
      <c r="H37" s="25">
        <v>0</v>
      </c>
      <c r="I37" s="25">
        <v>0</v>
      </c>
      <c r="J37" s="25"/>
      <c r="K37" s="25"/>
      <c r="L37" s="25"/>
      <c r="M37" s="25"/>
      <c r="N37" s="25"/>
      <c r="O37" s="25"/>
      <c r="P37" s="25"/>
      <c r="Q37" s="25"/>
      <c r="R37" s="5"/>
      <c r="S37" s="15">
        <f t="shared" si="1"/>
        <v>0</v>
      </c>
    </row>
    <row r="38" spans="1:19">
      <c r="A38" s="6" t="s">
        <v>35</v>
      </c>
      <c r="B38" s="20">
        <v>9100</v>
      </c>
      <c r="C38" s="20">
        <v>15000</v>
      </c>
      <c r="D38" s="20">
        <v>2800</v>
      </c>
      <c r="E38" s="20">
        <v>14700</v>
      </c>
      <c r="F38" s="20">
        <v>1200</v>
      </c>
      <c r="G38" s="25">
        <v>0</v>
      </c>
      <c r="H38" s="25">
        <v>0</v>
      </c>
      <c r="I38" s="25">
        <v>1136.52</v>
      </c>
      <c r="J38" s="25"/>
      <c r="K38" s="25"/>
      <c r="L38" s="25"/>
      <c r="M38" s="16"/>
      <c r="N38" s="25"/>
      <c r="O38" s="25"/>
      <c r="P38" s="25"/>
      <c r="Q38" s="25"/>
      <c r="R38" s="5"/>
      <c r="S38" s="15">
        <f t="shared" si="1"/>
        <v>1136.52</v>
      </c>
    </row>
    <row r="39" spans="1:19">
      <c r="A39" s="6" t="s">
        <v>52</v>
      </c>
      <c r="B39" s="20"/>
      <c r="C39" s="20"/>
      <c r="D39" s="20">
        <v>5000</v>
      </c>
      <c r="E39" s="20">
        <v>1400</v>
      </c>
      <c r="F39" s="20">
        <v>1500</v>
      </c>
      <c r="G39" s="25">
        <v>0</v>
      </c>
      <c r="H39" s="25">
        <v>0</v>
      </c>
      <c r="I39" s="25">
        <v>0</v>
      </c>
      <c r="J39" s="25"/>
      <c r="K39" s="25"/>
      <c r="L39" s="25"/>
      <c r="M39" s="25"/>
      <c r="N39" s="25"/>
      <c r="O39" s="25"/>
      <c r="P39" s="5"/>
      <c r="Q39" s="25"/>
      <c r="R39" s="5"/>
      <c r="S39" s="15">
        <f t="shared" si="1"/>
        <v>0</v>
      </c>
    </row>
    <row r="40" spans="1:19">
      <c r="A40" s="6" t="s">
        <v>34</v>
      </c>
      <c r="B40" s="20">
        <v>32100</v>
      </c>
      <c r="C40" s="20">
        <v>16200</v>
      </c>
      <c r="D40" s="20">
        <v>7400</v>
      </c>
      <c r="E40" s="20">
        <v>20600</v>
      </c>
      <c r="F40" s="20">
        <v>24536.52</v>
      </c>
      <c r="G40" s="25">
        <v>0</v>
      </c>
      <c r="H40" s="25">
        <v>0</v>
      </c>
      <c r="I40" s="25">
        <v>1136.52</v>
      </c>
      <c r="J40" s="25"/>
      <c r="K40" s="24"/>
      <c r="L40" s="25"/>
      <c r="M40" s="25"/>
      <c r="N40" s="25"/>
      <c r="O40" s="25"/>
      <c r="P40" s="5"/>
      <c r="Q40" s="25"/>
      <c r="R40" s="5"/>
      <c r="S40" s="15">
        <f t="shared" si="1"/>
        <v>1136.52</v>
      </c>
    </row>
    <row r="41" spans="1:19">
      <c r="A41" s="6" t="s">
        <v>33</v>
      </c>
      <c r="B41" s="20">
        <v>19700</v>
      </c>
      <c r="C41" s="20">
        <v>25300</v>
      </c>
      <c r="D41" s="20">
        <v>6000</v>
      </c>
      <c r="E41" s="20">
        <v>63400</v>
      </c>
      <c r="F41" s="20">
        <v>66668.639999999999</v>
      </c>
      <c r="G41" s="25">
        <v>0</v>
      </c>
      <c r="H41" s="25">
        <v>39778.199999999997</v>
      </c>
      <c r="I41" s="25">
        <v>0</v>
      </c>
      <c r="J41" s="25"/>
      <c r="K41" s="25"/>
      <c r="L41" s="25"/>
      <c r="M41" s="16"/>
      <c r="N41" s="25"/>
      <c r="O41" s="5"/>
      <c r="P41" s="5"/>
      <c r="Q41" s="5"/>
      <c r="R41" s="5"/>
      <c r="S41" s="15">
        <f t="shared" si="1"/>
        <v>39778.199999999997</v>
      </c>
    </row>
    <row r="42" spans="1:19">
      <c r="A42" s="6" t="s">
        <v>31</v>
      </c>
      <c r="B42" s="20">
        <v>3700</v>
      </c>
      <c r="C42" s="20">
        <v>40400</v>
      </c>
      <c r="D42" s="20">
        <v>26000</v>
      </c>
      <c r="E42" s="20">
        <v>37500</v>
      </c>
      <c r="F42" s="20">
        <v>117433.84</v>
      </c>
      <c r="G42" s="25">
        <v>0</v>
      </c>
      <c r="H42" s="25">
        <v>0</v>
      </c>
      <c r="I42" s="25">
        <v>0</v>
      </c>
      <c r="J42" s="24"/>
      <c r="K42" s="25"/>
      <c r="L42" s="25"/>
      <c r="M42" s="25"/>
      <c r="N42" s="5"/>
      <c r="O42" s="25"/>
      <c r="P42" s="5"/>
      <c r="Q42" s="5"/>
      <c r="R42" s="5"/>
      <c r="S42" s="15">
        <f t="shared" si="1"/>
        <v>0</v>
      </c>
    </row>
    <row r="43" spans="1:19">
      <c r="A43" s="6" t="s">
        <v>79</v>
      </c>
      <c r="B43" s="20"/>
      <c r="C43" s="20"/>
      <c r="D43" s="20"/>
      <c r="E43" s="20"/>
      <c r="F43" s="20"/>
      <c r="G43" s="25">
        <v>0</v>
      </c>
      <c r="H43" s="25">
        <v>0</v>
      </c>
      <c r="I43" s="25">
        <v>52564.05</v>
      </c>
      <c r="J43" s="24"/>
      <c r="K43" s="25"/>
      <c r="L43" s="25"/>
      <c r="M43" s="25"/>
      <c r="N43" s="5"/>
      <c r="O43" s="25"/>
      <c r="P43" s="5"/>
      <c r="Q43" s="5"/>
      <c r="R43" s="5"/>
      <c r="S43" s="15">
        <f t="shared" ref="S43" si="3">SUM(G43:R43)</f>
        <v>52564.05</v>
      </c>
    </row>
    <row r="44" spans="1:19">
      <c r="A44" s="6" t="s">
        <v>29</v>
      </c>
      <c r="B44" s="20">
        <v>17800</v>
      </c>
      <c r="C44" s="20">
        <v>11400</v>
      </c>
      <c r="D44" s="24">
        <v>26400</v>
      </c>
      <c r="E44" s="24">
        <v>15000</v>
      </c>
      <c r="F44" s="24">
        <v>6273.04</v>
      </c>
      <c r="G44" s="25">
        <v>0</v>
      </c>
      <c r="H44" s="25">
        <v>0</v>
      </c>
      <c r="I44" s="25">
        <v>0</v>
      </c>
      <c r="J44" s="25"/>
      <c r="K44" s="25"/>
      <c r="L44" s="25"/>
      <c r="M44" s="25"/>
      <c r="N44" s="25"/>
      <c r="O44" s="5"/>
      <c r="P44" s="25"/>
      <c r="Q44" s="25"/>
      <c r="R44" s="5"/>
      <c r="S44" s="15">
        <f t="shared" si="1"/>
        <v>0</v>
      </c>
    </row>
    <row r="45" spans="1:19">
      <c r="A45" s="6" t="s">
        <v>30</v>
      </c>
      <c r="B45" s="20"/>
      <c r="C45" s="20">
        <v>34000</v>
      </c>
      <c r="D45" s="20">
        <v>800</v>
      </c>
      <c r="E45" s="20">
        <v>5000</v>
      </c>
      <c r="F45" s="20">
        <v>6000</v>
      </c>
      <c r="G45" s="25">
        <v>0</v>
      </c>
      <c r="H45" s="25">
        <v>0</v>
      </c>
      <c r="I45" s="25">
        <v>0</v>
      </c>
      <c r="J45" s="25"/>
      <c r="K45" s="25"/>
      <c r="L45" s="25"/>
      <c r="M45" s="25"/>
      <c r="N45" s="25"/>
      <c r="O45" s="16"/>
      <c r="P45" s="25"/>
      <c r="Q45" s="25"/>
      <c r="R45" s="5"/>
      <c r="S45" s="15">
        <f t="shared" si="1"/>
        <v>0</v>
      </c>
    </row>
    <row r="46" spans="1:19">
      <c r="A46" s="6" t="s">
        <v>49</v>
      </c>
      <c r="B46" s="20">
        <v>4000</v>
      </c>
      <c r="C46" s="20"/>
      <c r="D46" s="26">
        <v>0</v>
      </c>
      <c r="E46" s="26">
        <v>6000</v>
      </c>
      <c r="F46" s="26" t="s">
        <v>76</v>
      </c>
      <c r="G46" s="25">
        <v>0</v>
      </c>
      <c r="H46" s="25">
        <v>0</v>
      </c>
      <c r="I46" s="25">
        <v>0</v>
      </c>
      <c r="J46" s="25"/>
      <c r="K46" s="25"/>
      <c r="L46" s="25"/>
      <c r="M46" s="25"/>
      <c r="N46" s="25"/>
      <c r="O46" s="25"/>
      <c r="P46" s="25"/>
      <c r="Q46" s="25"/>
      <c r="R46" s="5"/>
      <c r="S46" s="15">
        <f t="shared" si="1"/>
        <v>0</v>
      </c>
    </row>
    <row r="47" spans="1:19">
      <c r="A47" s="6" t="s">
        <v>28</v>
      </c>
      <c r="B47" s="20">
        <v>27900</v>
      </c>
      <c r="C47" s="20">
        <v>36800</v>
      </c>
      <c r="D47" s="20">
        <v>53500</v>
      </c>
      <c r="E47" s="20">
        <v>51400</v>
      </c>
      <c r="F47" s="20">
        <v>267954.90000000002</v>
      </c>
      <c r="G47" s="25">
        <v>0</v>
      </c>
      <c r="H47" s="25">
        <v>36795.599999999999</v>
      </c>
      <c r="I47" s="24">
        <v>37695.599999999999</v>
      </c>
      <c r="J47" s="24"/>
      <c r="K47" s="25"/>
      <c r="L47" s="25"/>
      <c r="M47" s="16"/>
      <c r="N47" s="16"/>
      <c r="O47" s="5"/>
      <c r="P47" s="5"/>
      <c r="Q47" s="5"/>
      <c r="R47" s="5"/>
      <c r="S47" s="15">
        <f t="shared" si="1"/>
        <v>74491.199999999997</v>
      </c>
    </row>
    <row r="48" spans="1:19">
      <c r="A48" s="6" t="s">
        <v>53</v>
      </c>
      <c r="B48" s="20"/>
      <c r="C48" s="20"/>
      <c r="D48" s="25">
        <v>0</v>
      </c>
      <c r="E48" s="25">
        <v>3900</v>
      </c>
      <c r="F48" s="25">
        <v>29638.240000000002</v>
      </c>
      <c r="G48" s="25">
        <v>0</v>
      </c>
      <c r="H48" s="25">
        <v>0</v>
      </c>
      <c r="I48" s="25">
        <v>0</v>
      </c>
      <c r="J48" s="25"/>
      <c r="K48" s="25"/>
      <c r="L48" s="25"/>
      <c r="M48" s="16"/>
      <c r="N48" s="5"/>
      <c r="O48" s="16"/>
      <c r="P48" s="5"/>
      <c r="Q48" s="5"/>
      <c r="R48" s="5"/>
      <c r="S48" s="15">
        <f t="shared" si="1"/>
        <v>0</v>
      </c>
    </row>
    <row r="49" spans="1:19">
      <c r="A49" s="6" t="s">
        <v>32</v>
      </c>
      <c r="B49" s="20"/>
      <c r="C49" s="20">
        <v>4000</v>
      </c>
      <c r="D49" s="26">
        <v>0</v>
      </c>
      <c r="E49" s="26">
        <v>1800</v>
      </c>
      <c r="F49" s="26">
        <v>4000</v>
      </c>
      <c r="G49" s="25">
        <v>0</v>
      </c>
      <c r="H49" s="25">
        <v>0</v>
      </c>
      <c r="I49" s="25">
        <v>0</v>
      </c>
      <c r="J49" s="25"/>
      <c r="K49" s="25"/>
      <c r="L49" s="25"/>
      <c r="M49" s="25"/>
      <c r="N49" s="25"/>
      <c r="O49" s="25"/>
      <c r="P49" s="25"/>
      <c r="Q49" s="5"/>
      <c r="R49" s="5"/>
      <c r="S49" s="15">
        <f t="shared" si="1"/>
        <v>0</v>
      </c>
    </row>
    <row r="50" spans="1:19">
      <c r="A50" s="6" t="s">
        <v>70</v>
      </c>
      <c r="B50" s="20"/>
      <c r="C50" s="20"/>
      <c r="D50" s="24">
        <v>39700</v>
      </c>
      <c r="E50" s="24">
        <v>171700</v>
      </c>
      <c r="F50" s="24">
        <v>15804.78</v>
      </c>
      <c r="G50" s="25">
        <v>0</v>
      </c>
      <c r="H50" s="25">
        <v>0</v>
      </c>
      <c r="I50" s="25">
        <v>0</v>
      </c>
      <c r="J50" s="24"/>
      <c r="K50" s="24"/>
      <c r="L50" s="25"/>
      <c r="M50" s="16"/>
      <c r="N50" s="25"/>
      <c r="O50" s="25"/>
      <c r="P50" s="5"/>
      <c r="Q50" s="5"/>
      <c r="R50" s="5"/>
      <c r="S50" s="15">
        <f t="shared" si="1"/>
        <v>0</v>
      </c>
    </row>
    <row r="51" spans="1:19">
      <c r="A51" s="6" t="s">
        <v>27</v>
      </c>
      <c r="B51" s="20">
        <v>800</v>
      </c>
      <c r="C51" s="20">
        <v>400</v>
      </c>
      <c r="D51" s="26">
        <v>0</v>
      </c>
      <c r="E51" s="26" t="s">
        <v>76</v>
      </c>
      <c r="F51" s="26">
        <v>4000</v>
      </c>
      <c r="G51" s="25">
        <v>0</v>
      </c>
      <c r="H51" s="25">
        <v>0</v>
      </c>
      <c r="I51" s="25">
        <v>0</v>
      </c>
      <c r="J51" s="25"/>
      <c r="K51" s="25"/>
      <c r="L51" s="25"/>
      <c r="M51" s="5"/>
      <c r="N51" s="25"/>
      <c r="O51" s="25"/>
      <c r="P51" s="25"/>
      <c r="Q51" s="5"/>
      <c r="R51" s="5"/>
      <c r="S51" s="15">
        <f t="shared" si="1"/>
        <v>0</v>
      </c>
    </row>
    <row r="52" spans="1:19">
      <c r="A52" s="6" t="s">
        <v>41</v>
      </c>
      <c r="B52" s="20">
        <v>5400</v>
      </c>
      <c r="C52" s="20">
        <v>1500</v>
      </c>
      <c r="D52" s="25">
        <v>0</v>
      </c>
      <c r="E52" s="25" t="s">
        <v>76</v>
      </c>
      <c r="F52" s="25" t="s">
        <v>76</v>
      </c>
      <c r="G52" s="25">
        <v>0</v>
      </c>
      <c r="H52" s="25">
        <v>0</v>
      </c>
      <c r="I52" s="25">
        <v>0</v>
      </c>
      <c r="J52" s="25"/>
      <c r="K52" s="25"/>
      <c r="L52" s="25"/>
      <c r="M52" s="25"/>
      <c r="N52" s="25"/>
      <c r="O52" s="25"/>
      <c r="P52" s="25"/>
      <c r="Q52" s="5"/>
      <c r="R52" s="5"/>
      <c r="S52" s="15">
        <f t="shared" si="1"/>
        <v>0</v>
      </c>
    </row>
    <row r="53" spans="1:19">
      <c r="A53" s="6" t="s">
        <v>26</v>
      </c>
      <c r="B53" s="20">
        <v>54800</v>
      </c>
      <c r="C53" s="20">
        <v>37300</v>
      </c>
      <c r="D53" s="24">
        <v>31500</v>
      </c>
      <c r="E53" s="24">
        <v>30500</v>
      </c>
      <c r="F53" s="24">
        <v>13977.82</v>
      </c>
      <c r="G53" s="25">
        <v>0</v>
      </c>
      <c r="H53" s="25">
        <v>0</v>
      </c>
      <c r="I53" s="24">
        <v>2000</v>
      </c>
      <c r="J53" s="25"/>
      <c r="K53" s="25"/>
      <c r="L53" s="25"/>
      <c r="M53" s="16"/>
      <c r="N53" s="16"/>
      <c r="O53" s="25"/>
      <c r="P53" s="5"/>
      <c r="Q53" s="5"/>
      <c r="R53" s="5"/>
      <c r="S53" s="15">
        <f t="shared" si="1"/>
        <v>2000</v>
      </c>
    </row>
    <row r="54" spans="1:19">
      <c r="A54" s="6" t="s">
        <v>25</v>
      </c>
      <c r="B54" s="20">
        <v>28100</v>
      </c>
      <c r="C54" s="20">
        <v>8800</v>
      </c>
      <c r="D54" s="20">
        <v>15700</v>
      </c>
      <c r="E54" s="20">
        <v>3800</v>
      </c>
      <c r="F54" s="26" t="s">
        <v>76</v>
      </c>
      <c r="G54" s="25">
        <v>0</v>
      </c>
      <c r="H54" s="25">
        <v>0</v>
      </c>
      <c r="I54" s="25">
        <v>0</v>
      </c>
      <c r="J54" s="25"/>
      <c r="K54" s="25"/>
      <c r="L54" s="25"/>
      <c r="M54" s="25"/>
      <c r="N54" s="25"/>
      <c r="O54" s="25"/>
      <c r="P54" s="25"/>
      <c r="Q54" s="25"/>
      <c r="R54" s="5"/>
      <c r="S54" s="15">
        <f t="shared" si="1"/>
        <v>0</v>
      </c>
    </row>
    <row r="55" spans="1:19">
      <c r="A55" s="6" t="s">
        <v>48</v>
      </c>
      <c r="B55" s="20">
        <v>2100</v>
      </c>
      <c r="C55" s="20"/>
      <c r="D55" s="26">
        <v>0</v>
      </c>
      <c r="E55" s="26" t="s">
        <v>76</v>
      </c>
      <c r="F55" s="26" t="s">
        <v>76</v>
      </c>
      <c r="G55" s="25">
        <v>0</v>
      </c>
      <c r="H55" s="25">
        <v>0</v>
      </c>
      <c r="I55" s="25">
        <v>0</v>
      </c>
      <c r="J55" s="25"/>
      <c r="K55" s="25"/>
      <c r="L55" s="25"/>
      <c r="M55" s="25"/>
      <c r="N55" s="25"/>
      <c r="O55" s="25"/>
      <c r="P55" s="25"/>
      <c r="Q55" s="25"/>
      <c r="R55" s="5"/>
      <c r="S55" s="15">
        <f t="shared" si="1"/>
        <v>0</v>
      </c>
    </row>
    <row r="56" spans="1:19">
      <c r="A56" s="6" t="s">
        <v>43</v>
      </c>
      <c r="B56" s="20">
        <v>7100</v>
      </c>
      <c r="C56" s="20"/>
      <c r="D56" s="20">
        <v>5400</v>
      </c>
      <c r="E56" s="20">
        <v>3600</v>
      </c>
      <c r="F56" s="20">
        <v>7903.25</v>
      </c>
      <c r="G56" s="25">
        <v>0</v>
      </c>
      <c r="H56" s="25">
        <v>0</v>
      </c>
      <c r="I56" s="25">
        <v>0</v>
      </c>
      <c r="J56" s="25"/>
      <c r="K56" s="25"/>
      <c r="L56" s="25"/>
      <c r="M56" s="16"/>
      <c r="N56" s="25"/>
      <c r="O56" s="25"/>
      <c r="P56" s="25"/>
      <c r="Q56" s="25"/>
      <c r="R56" s="5"/>
      <c r="S56" s="15">
        <f t="shared" si="1"/>
        <v>0</v>
      </c>
    </row>
    <row r="57" spans="1:19">
      <c r="A57" s="6" t="s">
        <v>42</v>
      </c>
      <c r="B57" s="20">
        <v>7500</v>
      </c>
      <c r="C57" s="20"/>
      <c r="D57" s="20">
        <v>2000</v>
      </c>
      <c r="E57" s="20">
        <v>1600</v>
      </c>
      <c r="F57" s="26" t="s">
        <v>76</v>
      </c>
      <c r="G57" s="25">
        <v>0</v>
      </c>
      <c r="H57" s="25">
        <v>0</v>
      </c>
      <c r="I57" s="25">
        <v>0</v>
      </c>
      <c r="J57" s="25"/>
      <c r="K57" s="25"/>
      <c r="L57" s="25"/>
      <c r="M57" s="25"/>
      <c r="N57" s="25"/>
      <c r="O57" s="25"/>
      <c r="P57" s="25"/>
      <c r="Q57" s="25"/>
      <c r="R57" s="5"/>
      <c r="S57" s="15">
        <f t="shared" si="1"/>
        <v>0</v>
      </c>
    </row>
    <row r="58" spans="1:19">
      <c r="A58" s="6" t="s">
        <v>24</v>
      </c>
      <c r="B58" s="20">
        <v>5000</v>
      </c>
      <c r="C58" s="20">
        <v>500</v>
      </c>
      <c r="D58" s="20">
        <v>4000</v>
      </c>
      <c r="E58" s="20" t="s">
        <v>76</v>
      </c>
      <c r="F58" s="26" t="s">
        <v>76</v>
      </c>
      <c r="G58" s="25">
        <v>0</v>
      </c>
      <c r="H58" s="25">
        <v>0</v>
      </c>
      <c r="I58" s="25">
        <v>2841.3</v>
      </c>
      <c r="J58" s="25"/>
      <c r="K58" s="25"/>
      <c r="L58" s="25"/>
      <c r="M58" s="25"/>
      <c r="N58" s="25"/>
      <c r="O58" s="25"/>
      <c r="P58" s="25"/>
      <c r="Q58" s="25"/>
      <c r="R58" s="5"/>
      <c r="S58" s="15">
        <f t="shared" si="1"/>
        <v>2841.3</v>
      </c>
    </row>
    <row r="59" spans="1:19">
      <c r="A59" s="6" t="s">
        <v>3</v>
      </c>
      <c r="B59" s="20">
        <v>464400</v>
      </c>
      <c r="C59" s="20">
        <v>39574.5</v>
      </c>
      <c r="D59" s="20">
        <v>14800</v>
      </c>
      <c r="E59" s="20">
        <v>13600</v>
      </c>
      <c r="F59" s="26" t="s">
        <v>76</v>
      </c>
      <c r="G59" s="25">
        <v>0</v>
      </c>
      <c r="H59" s="25">
        <v>0</v>
      </c>
      <c r="I59" s="25">
        <v>0</v>
      </c>
      <c r="J59" s="25"/>
      <c r="K59" s="25"/>
      <c r="L59" s="25"/>
      <c r="M59" s="25"/>
      <c r="N59" s="25"/>
      <c r="O59" s="25"/>
      <c r="P59" s="25"/>
      <c r="Q59" s="25"/>
      <c r="R59" s="5"/>
      <c r="S59" s="15">
        <f t="shared" si="1"/>
        <v>0</v>
      </c>
    </row>
    <row r="60" spans="1:19">
      <c r="A60" s="6" t="s">
        <v>23</v>
      </c>
      <c r="C60" s="20">
        <v>400</v>
      </c>
      <c r="D60" s="20">
        <v>23600</v>
      </c>
      <c r="E60" s="20">
        <v>3000</v>
      </c>
      <c r="F60" s="20">
        <v>4200</v>
      </c>
      <c r="G60" s="25">
        <v>0</v>
      </c>
      <c r="H60" s="25">
        <v>0</v>
      </c>
      <c r="I60" s="25">
        <v>0</v>
      </c>
      <c r="J60" s="25"/>
      <c r="K60" s="25"/>
      <c r="L60" s="25"/>
      <c r="M60" s="25"/>
      <c r="N60" s="25"/>
      <c r="O60" s="25"/>
      <c r="P60" s="25"/>
      <c r="Q60" s="5"/>
      <c r="R60" s="5"/>
      <c r="S60" s="15">
        <f t="shared" si="1"/>
        <v>0</v>
      </c>
    </row>
    <row r="61" spans="1:19">
      <c r="A61" s="6" t="s">
        <v>2</v>
      </c>
      <c r="B61" s="20">
        <v>341250</v>
      </c>
      <c r="C61" s="20">
        <v>232794.06</v>
      </c>
      <c r="D61" s="20">
        <v>280153.82</v>
      </c>
      <c r="E61" s="20">
        <v>460260.1</v>
      </c>
      <c r="F61" s="20">
        <v>1570836.39</v>
      </c>
      <c r="G61" s="25">
        <v>1136.52</v>
      </c>
      <c r="H61" s="5">
        <v>29546.080000000002</v>
      </c>
      <c r="I61" s="5">
        <v>27772.51</v>
      </c>
      <c r="J61" s="5"/>
      <c r="K61" s="5"/>
      <c r="L61" s="25"/>
      <c r="M61" s="5"/>
      <c r="N61" s="5"/>
      <c r="O61" s="5"/>
      <c r="P61" s="5"/>
      <c r="Q61" s="5"/>
      <c r="R61" s="5"/>
      <c r="S61" s="15">
        <f t="shared" si="1"/>
        <v>58455.11</v>
      </c>
    </row>
    <row r="62" spans="1:19">
      <c r="A62" s="3" t="s">
        <v>1</v>
      </c>
      <c r="B62" s="17">
        <f>SUM(B5:B61)</f>
        <v>1493442.62</v>
      </c>
      <c r="C62" s="17">
        <f t="shared" ref="C62:M62" si="4">SUM(C5:C61)</f>
        <v>982889.59000000008</v>
      </c>
      <c r="D62" s="17">
        <f>SUM(D5:D61)</f>
        <v>945160.44</v>
      </c>
      <c r="E62" s="17">
        <f>SUM(E5:E61)</f>
        <v>1275125.5299999998</v>
      </c>
      <c r="F62" s="17">
        <f>SUM(F5:F61)</f>
        <v>2644178.81</v>
      </c>
      <c r="G62" s="17">
        <f>SUM(G5:G61)</f>
        <v>3473.04</v>
      </c>
      <c r="H62" s="17">
        <f t="shared" si="4"/>
        <v>125567.68000000001</v>
      </c>
      <c r="I62" s="17">
        <f t="shared" si="4"/>
        <v>173060.34</v>
      </c>
      <c r="J62" s="17">
        <f t="shared" si="4"/>
        <v>0</v>
      </c>
      <c r="K62" s="17">
        <f t="shared" si="4"/>
        <v>0</v>
      </c>
      <c r="L62" s="17">
        <f t="shared" si="4"/>
        <v>0</v>
      </c>
      <c r="M62" s="17">
        <f t="shared" si="4"/>
        <v>0</v>
      </c>
      <c r="N62" s="17">
        <f>SUM(N11:N61)</f>
        <v>0</v>
      </c>
      <c r="O62" s="17">
        <f>SUM(O5:O61)</f>
        <v>0</v>
      </c>
      <c r="P62" s="17">
        <f>SUM(P5:P61)</f>
        <v>0</v>
      </c>
      <c r="Q62" s="17">
        <f>SUM(Q5:Q61)</f>
        <v>0</v>
      </c>
      <c r="R62" s="17">
        <f>SUM(R5:R61)</f>
        <v>0</v>
      </c>
      <c r="S62" s="15">
        <f t="shared" si="1"/>
        <v>302101.06</v>
      </c>
    </row>
    <row r="63" spans="1:19" s="7" customFormat="1">
      <c r="A63" s="2" t="s">
        <v>0</v>
      </c>
      <c r="B63" s="2"/>
      <c r="C63" s="2"/>
      <c r="D63" s="2"/>
      <c r="E63" s="2"/>
      <c r="F63" s="28"/>
      <c r="G63" s="2"/>
      <c r="H63" s="12"/>
      <c r="I63" s="12"/>
      <c r="J63" s="12"/>
      <c r="K63" s="12"/>
      <c r="L63" s="12"/>
      <c r="M63" s="12"/>
      <c r="N63" s="12"/>
      <c r="O63" s="12"/>
      <c r="P63" s="12"/>
      <c r="Q63" s="11"/>
      <c r="R63" s="11"/>
      <c r="S63" s="14"/>
    </row>
    <row r="64" spans="1:19" s="7" customFormat="1">
      <c r="A64" s="13"/>
      <c r="B64" s="13"/>
      <c r="C64" s="13"/>
      <c r="D64" s="13"/>
      <c r="E64" s="13"/>
      <c r="F64" s="29"/>
      <c r="G64" s="13"/>
      <c r="H64" s="12"/>
      <c r="I64" s="12"/>
      <c r="J64" s="12"/>
      <c r="K64" s="12"/>
      <c r="L64" s="12"/>
      <c r="M64" s="12"/>
      <c r="N64" s="12"/>
      <c r="O64" s="12"/>
      <c r="P64" s="12"/>
      <c r="Q64" s="11"/>
      <c r="R64" s="11"/>
      <c r="S64" s="10"/>
    </row>
    <row r="65" spans="1:19" s="7" customFormat="1" ht="21.75" thickBot="1">
      <c r="A65" s="37" t="s">
        <v>22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18" t="s">
        <v>21</v>
      </c>
    </row>
    <row r="66" spans="1:19" s="7" customFormat="1" ht="21.75" thickBot="1">
      <c r="A66" s="31" t="s">
        <v>20</v>
      </c>
      <c r="B66" s="33">
        <v>2011</v>
      </c>
      <c r="C66" s="33">
        <v>2012</v>
      </c>
      <c r="D66" s="33">
        <v>2013</v>
      </c>
      <c r="E66" s="33">
        <v>2014</v>
      </c>
      <c r="F66" s="33">
        <v>2015</v>
      </c>
      <c r="G66" s="35">
        <v>2016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</row>
    <row r="67" spans="1:19" s="7" customFormat="1" ht="15.75" thickBot="1">
      <c r="A67" s="32"/>
      <c r="B67" s="34"/>
      <c r="C67" s="34"/>
      <c r="D67" s="34"/>
      <c r="E67" s="34"/>
      <c r="F67" s="34"/>
      <c r="G67" s="27" t="s">
        <v>71</v>
      </c>
      <c r="H67" s="9" t="s">
        <v>72</v>
      </c>
      <c r="I67" s="9" t="s">
        <v>19</v>
      </c>
      <c r="J67" s="9" t="s">
        <v>18</v>
      </c>
      <c r="K67" s="9" t="s">
        <v>17</v>
      </c>
      <c r="L67" s="9" t="s">
        <v>16</v>
      </c>
      <c r="M67" s="9" t="s">
        <v>15</v>
      </c>
      <c r="N67" s="9" t="s">
        <v>14</v>
      </c>
      <c r="O67" s="9" t="s">
        <v>13</v>
      </c>
      <c r="P67" s="9" t="s">
        <v>12</v>
      </c>
      <c r="Q67" s="9" t="s">
        <v>11</v>
      </c>
      <c r="R67" s="9" t="s">
        <v>10</v>
      </c>
      <c r="S67" s="8" t="s">
        <v>75</v>
      </c>
    </row>
    <row r="68" spans="1:19" s="7" customFormat="1">
      <c r="A68" s="6" t="s">
        <v>9</v>
      </c>
      <c r="B68" s="19"/>
      <c r="C68" s="19">
        <v>50409</v>
      </c>
      <c r="D68" s="30" t="s">
        <v>76</v>
      </c>
      <c r="E68" s="30" t="s">
        <v>76</v>
      </c>
      <c r="F68" s="30" t="s">
        <v>76</v>
      </c>
      <c r="G68" s="25">
        <v>0</v>
      </c>
      <c r="H68" s="25">
        <v>0</v>
      </c>
      <c r="I68" s="25">
        <v>0</v>
      </c>
      <c r="J68" s="25"/>
      <c r="K68" s="25"/>
      <c r="L68" s="25"/>
      <c r="M68" s="25"/>
      <c r="N68" s="25"/>
      <c r="O68" s="25"/>
      <c r="P68" s="25"/>
      <c r="Q68" s="25"/>
      <c r="R68" s="5"/>
      <c r="S68" s="4">
        <f>SUM(G68:R68)</f>
        <v>0</v>
      </c>
    </row>
    <row r="69" spans="1:19">
      <c r="A69" s="6" t="s">
        <v>8</v>
      </c>
      <c r="B69" s="19">
        <v>101756.44</v>
      </c>
      <c r="C69" s="19">
        <v>343398.28</v>
      </c>
      <c r="D69" s="19">
        <v>669783.38</v>
      </c>
      <c r="E69" s="19">
        <v>164112.51</v>
      </c>
      <c r="F69" s="19">
        <v>414358.96</v>
      </c>
      <c r="G69" s="25">
        <v>22059.63</v>
      </c>
      <c r="H69" s="25">
        <v>25946.2</v>
      </c>
      <c r="I69" s="25">
        <v>0</v>
      </c>
      <c r="J69" s="25"/>
      <c r="K69" s="5"/>
      <c r="L69" s="25"/>
      <c r="M69" s="16"/>
      <c r="N69" s="16"/>
      <c r="O69" s="5"/>
      <c r="P69" s="5"/>
      <c r="Q69" s="5"/>
      <c r="R69" s="5"/>
      <c r="S69" s="4">
        <f t="shared" ref="S69:S80" si="5">SUM(G69:R69)</f>
        <v>48005.83</v>
      </c>
    </row>
    <row r="70" spans="1:19">
      <c r="A70" s="6" t="s">
        <v>7</v>
      </c>
      <c r="B70" s="19">
        <v>235442.1</v>
      </c>
      <c r="C70" s="19">
        <v>861158.97</v>
      </c>
      <c r="D70" s="19">
        <v>401979.51</v>
      </c>
      <c r="E70" s="19">
        <v>1479311.62</v>
      </c>
      <c r="F70" s="19">
        <v>32738.68</v>
      </c>
      <c r="G70" s="25">
        <v>0</v>
      </c>
      <c r="H70" s="25">
        <v>0</v>
      </c>
      <c r="I70" s="25">
        <v>0</v>
      </c>
      <c r="J70" s="25"/>
      <c r="K70" s="5"/>
      <c r="L70" s="25"/>
      <c r="M70" s="25"/>
      <c r="N70" s="16"/>
      <c r="O70" s="5"/>
      <c r="P70" s="25"/>
      <c r="Q70" s="25"/>
      <c r="R70" s="5"/>
      <c r="S70" s="4">
        <f t="shared" si="5"/>
        <v>0</v>
      </c>
    </row>
    <row r="71" spans="1:19">
      <c r="A71" s="6" t="s">
        <v>51</v>
      </c>
      <c r="B71" s="19"/>
      <c r="C71" s="19"/>
      <c r="D71" s="19">
        <v>116281.44</v>
      </c>
      <c r="E71" s="19">
        <v>1693833.56</v>
      </c>
      <c r="F71" s="19">
        <v>423822.68</v>
      </c>
      <c r="G71" s="25">
        <v>0</v>
      </c>
      <c r="H71" s="25">
        <v>0</v>
      </c>
      <c r="I71" s="25">
        <v>0</v>
      </c>
      <c r="J71" s="25"/>
      <c r="K71" s="25"/>
      <c r="L71" s="25"/>
      <c r="M71" s="5"/>
      <c r="N71" s="16"/>
      <c r="O71" s="25"/>
      <c r="P71" s="25"/>
      <c r="Q71" s="25"/>
      <c r="R71" s="5"/>
      <c r="S71" s="4">
        <f t="shared" si="5"/>
        <v>0</v>
      </c>
    </row>
    <row r="72" spans="1:19">
      <c r="A72" s="6" t="s">
        <v>6</v>
      </c>
      <c r="B72" s="19">
        <v>98387.8</v>
      </c>
      <c r="C72" s="19">
        <v>51835.34</v>
      </c>
      <c r="D72" s="19">
        <v>115794.65</v>
      </c>
      <c r="E72" s="19">
        <v>279413.05</v>
      </c>
      <c r="F72" s="19">
        <v>104078.62</v>
      </c>
      <c r="G72" s="25">
        <v>0</v>
      </c>
      <c r="H72" s="25">
        <v>0</v>
      </c>
      <c r="I72" s="25">
        <v>0</v>
      </c>
      <c r="J72" s="25"/>
      <c r="K72" s="25"/>
      <c r="L72" s="25"/>
      <c r="M72" s="25"/>
      <c r="N72" s="25"/>
      <c r="O72" s="25"/>
      <c r="P72" s="25"/>
      <c r="Q72" s="5"/>
      <c r="R72" s="5"/>
      <c r="S72" s="4">
        <f t="shared" si="5"/>
        <v>0</v>
      </c>
    </row>
    <row r="73" spans="1:19">
      <c r="A73" s="6" t="s">
        <v>5</v>
      </c>
      <c r="B73" s="19"/>
      <c r="C73" s="19">
        <v>23659.5</v>
      </c>
      <c r="D73" s="19">
        <v>11405.7</v>
      </c>
      <c r="E73" s="19">
        <v>604174.06999999995</v>
      </c>
      <c r="F73" s="19">
        <v>163529.89000000001</v>
      </c>
      <c r="G73" s="25">
        <v>0</v>
      </c>
      <c r="H73" s="25">
        <v>0</v>
      </c>
      <c r="I73" s="25">
        <v>0</v>
      </c>
      <c r="J73" s="25"/>
      <c r="K73" s="25"/>
      <c r="L73" s="25"/>
      <c r="M73" s="25"/>
      <c r="N73" s="25"/>
      <c r="O73" s="5"/>
      <c r="P73" s="25"/>
      <c r="Q73" s="25"/>
      <c r="R73" s="5"/>
      <c r="S73" s="4">
        <f t="shared" si="5"/>
        <v>0</v>
      </c>
    </row>
    <row r="74" spans="1:19">
      <c r="A74" s="6" t="s">
        <v>4</v>
      </c>
      <c r="B74" s="19">
        <v>1443</v>
      </c>
      <c r="C74" s="19">
        <v>1200</v>
      </c>
      <c r="D74" s="19">
        <v>8000</v>
      </c>
      <c r="E74" s="25" t="s">
        <v>76</v>
      </c>
      <c r="F74" s="25" t="s">
        <v>76</v>
      </c>
      <c r="G74" s="25">
        <v>0</v>
      </c>
      <c r="H74" s="25">
        <v>0</v>
      </c>
      <c r="I74" s="25">
        <v>0</v>
      </c>
      <c r="J74" s="25"/>
      <c r="K74" s="25"/>
      <c r="L74" s="25"/>
      <c r="M74" s="25"/>
      <c r="N74" s="25"/>
      <c r="O74" s="25"/>
      <c r="P74" s="25"/>
      <c r="Q74" s="25"/>
      <c r="R74" s="5"/>
      <c r="S74" s="4">
        <f t="shared" si="5"/>
        <v>0</v>
      </c>
    </row>
    <row r="75" spans="1:19">
      <c r="A75" s="6" t="s">
        <v>44</v>
      </c>
      <c r="B75" s="19"/>
      <c r="C75" s="19"/>
      <c r="D75" s="19">
        <v>2000</v>
      </c>
      <c r="E75" s="25" t="s">
        <v>76</v>
      </c>
      <c r="F75" s="25" t="s">
        <v>76</v>
      </c>
      <c r="G75" s="25">
        <v>0</v>
      </c>
      <c r="H75" s="25">
        <v>0</v>
      </c>
      <c r="I75" s="25">
        <v>0</v>
      </c>
      <c r="J75" s="25"/>
      <c r="K75" s="25"/>
      <c r="L75" s="25"/>
      <c r="M75" s="25"/>
      <c r="N75" s="25"/>
      <c r="O75" s="25"/>
      <c r="P75" s="25"/>
      <c r="Q75" s="25"/>
      <c r="R75" s="5"/>
      <c r="S75" s="4">
        <f t="shared" si="5"/>
        <v>0</v>
      </c>
    </row>
    <row r="76" spans="1:19">
      <c r="A76" s="6" t="s">
        <v>53</v>
      </c>
      <c r="B76" s="19"/>
      <c r="C76" s="19"/>
      <c r="D76" s="19">
        <v>482.5</v>
      </c>
      <c r="E76" s="25" t="s">
        <v>76</v>
      </c>
      <c r="F76" s="25" t="s">
        <v>76</v>
      </c>
      <c r="G76" s="25">
        <v>0</v>
      </c>
      <c r="H76" s="25">
        <v>0</v>
      </c>
      <c r="I76" s="25">
        <v>0</v>
      </c>
      <c r="J76" s="25"/>
      <c r="K76" s="25"/>
      <c r="L76" s="25"/>
      <c r="M76" s="25"/>
      <c r="N76" s="25"/>
      <c r="O76" s="25"/>
      <c r="P76" s="25"/>
      <c r="Q76" s="25"/>
      <c r="R76" s="5"/>
      <c r="S76" s="4">
        <f t="shared" si="5"/>
        <v>0</v>
      </c>
    </row>
    <row r="77" spans="1:19">
      <c r="A77" s="6" t="s">
        <v>70</v>
      </c>
      <c r="B77" s="19"/>
      <c r="C77" s="19"/>
      <c r="D77" s="30" t="s">
        <v>76</v>
      </c>
      <c r="E77" s="30">
        <v>800</v>
      </c>
      <c r="F77" s="25" t="s">
        <v>76</v>
      </c>
      <c r="G77" s="25">
        <v>0</v>
      </c>
      <c r="H77" s="25">
        <v>0</v>
      </c>
      <c r="I77" s="25">
        <v>0</v>
      </c>
      <c r="J77" s="25"/>
      <c r="K77" s="25"/>
      <c r="L77" s="25"/>
      <c r="M77" s="25"/>
      <c r="N77" s="25"/>
      <c r="O77" s="25"/>
      <c r="P77" s="25"/>
      <c r="Q77" s="25"/>
      <c r="R77" s="5"/>
      <c r="S77" s="4">
        <f t="shared" si="5"/>
        <v>0</v>
      </c>
    </row>
    <row r="78" spans="1:19">
      <c r="A78" s="6" t="s">
        <v>3</v>
      </c>
      <c r="B78" s="19">
        <v>2598129.4</v>
      </c>
      <c r="C78" s="19">
        <v>362347.27</v>
      </c>
      <c r="D78" s="19">
        <v>1485095.65</v>
      </c>
      <c r="E78" s="19">
        <v>29747.81</v>
      </c>
      <c r="F78" s="19">
        <v>54590</v>
      </c>
      <c r="G78" s="25">
        <v>0</v>
      </c>
      <c r="H78" s="25">
        <v>0</v>
      </c>
      <c r="I78" s="25">
        <v>0</v>
      </c>
      <c r="J78" s="25"/>
      <c r="K78" s="25"/>
      <c r="L78" s="25"/>
      <c r="M78" s="16"/>
      <c r="N78" s="25"/>
      <c r="O78" s="25"/>
      <c r="P78" s="25"/>
      <c r="Q78" s="25"/>
      <c r="R78" s="5"/>
      <c r="S78" s="4">
        <f t="shared" si="5"/>
        <v>0</v>
      </c>
    </row>
    <row r="79" spans="1:19">
      <c r="A79" s="6" t="s">
        <v>2</v>
      </c>
      <c r="B79" s="19">
        <v>4037996</v>
      </c>
      <c r="C79" s="19">
        <v>4004711.89</v>
      </c>
      <c r="D79" s="19">
        <v>1916210.68</v>
      </c>
      <c r="E79" s="19">
        <v>11830427.859999999</v>
      </c>
      <c r="F79" s="19">
        <v>20342604.77</v>
      </c>
      <c r="G79" s="25">
        <v>0</v>
      </c>
      <c r="H79" s="5">
        <v>128371.94</v>
      </c>
      <c r="I79" s="5">
        <v>112460.95</v>
      </c>
      <c r="J79" s="5"/>
      <c r="K79" s="5"/>
      <c r="L79" s="25"/>
      <c r="M79" s="5"/>
      <c r="N79" s="5"/>
      <c r="O79" s="5"/>
      <c r="P79" s="5"/>
      <c r="Q79" s="5"/>
      <c r="R79" s="5"/>
      <c r="S79" s="4">
        <f t="shared" si="5"/>
        <v>240832.89</v>
      </c>
    </row>
    <row r="80" spans="1:19">
      <c r="A80" s="3" t="s">
        <v>1</v>
      </c>
      <c r="B80" s="17">
        <f t="shared" ref="B80:M80" si="6">SUM(B68:B79)</f>
        <v>7073154.7400000002</v>
      </c>
      <c r="C80" s="17">
        <f>SUM(C68:C79)</f>
        <v>5698720.25</v>
      </c>
      <c r="D80" s="17">
        <f>SUM(D68:D79)</f>
        <v>4727033.51</v>
      </c>
      <c r="E80" s="17">
        <f>SUM(E69:E79)</f>
        <v>16081820.48</v>
      </c>
      <c r="F80" s="17">
        <f>SUM(F69:F79)</f>
        <v>21535723.600000001</v>
      </c>
      <c r="G80" s="17">
        <f>SUM(G68:G79)</f>
        <v>22059.63</v>
      </c>
      <c r="H80" s="17">
        <f>SUM(H68:H79)</f>
        <v>154318.14000000001</v>
      </c>
      <c r="I80" s="17">
        <f t="shared" si="6"/>
        <v>112460.95</v>
      </c>
      <c r="J80" s="17">
        <f t="shared" si="6"/>
        <v>0</v>
      </c>
      <c r="K80" s="17">
        <f t="shared" si="6"/>
        <v>0</v>
      </c>
      <c r="L80" s="17">
        <f t="shared" si="6"/>
        <v>0</v>
      </c>
      <c r="M80" s="17">
        <f t="shared" si="6"/>
        <v>0</v>
      </c>
      <c r="N80" s="17">
        <f>SUM(N69:N79)</f>
        <v>0</v>
      </c>
      <c r="O80" s="17">
        <f>SUM(O68:O79)</f>
        <v>0</v>
      </c>
      <c r="P80" s="17">
        <f>SUM(P69:P79)</f>
        <v>0</v>
      </c>
      <c r="Q80" s="17">
        <f>SUM(Q68:Q79)</f>
        <v>0</v>
      </c>
      <c r="R80" s="17">
        <f>SUM(R68:R79)</f>
        <v>0</v>
      </c>
      <c r="S80" s="17">
        <f t="shared" si="5"/>
        <v>288838.72000000003</v>
      </c>
    </row>
    <row r="81" spans="1:19">
      <c r="A81" s="2" t="s">
        <v>0</v>
      </c>
      <c r="B81" s="2"/>
      <c r="C81" s="21"/>
      <c r="D81" s="21"/>
      <c r="E81" s="21"/>
      <c r="F81" s="21"/>
      <c r="G81" s="21"/>
      <c r="H81" s="22"/>
      <c r="I81" s="1"/>
      <c r="J81" s="1"/>
      <c r="K81" s="1"/>
      <c r="L81" s="1"/>
      <c r="M81" s="22"/>
      <c r="N81" s="1"/>
      <c r="O81" s="1"/>
      <c r="P81" s="1"/>
      <c r="Q81" s="1"/>
      <c r="R81" s="1"/>
      <c r="S81" s="1"/>
    </row>
  </sheetData>
  <sortState ref="A4:Q56">
    <sortCondition ref="A4"/>
  </sortState>
  <mergeCells count="17">
    <mergeCell ref="A2:R2"/>
    <mergeCell ref="A65:R65"/>
    <mergeCell ref="A1:S1"/>
    <mergeCell ref="A3:A4"/>
    <mergeCell ref="B3:B4"/>
    <mergeCell ref="C3:C4"/>
    <mergeCell ref="D3:D4"/>
    <mergeCell ref="G3:S3"/>
    <mergeCell ref="F3:F4"/>
    <mergeCell ref="E3:E4"/>
    <mergeCell ref="A66:A67"/>
    <mergeCell ref="B66:B67"/>
    <mergeCell ref="C66:C67"/>
    <mergeCell ref="G66:S66"/>
    <mergeCell ref="D66:D67"/>
    <mergeCell ref="F66:F67"/>
    <mergeCell ref="E66:E6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2016-04-05T18:10:50Z</dcterms:modified>
</cp:coreProperties>
</file>