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2 TABELAS DEZ\"/>
    </mc:Choice>
  </mc:AlternateContent>
  <bookViews>
    <workbookView xWindow="240" yWindow="330" windowWidth="18915" windowHeight="11535"/>
  </bookViews>
  <sheets>
    <sheet name="TABELA 03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73" i="4" l="1"/>
  <c r="S23" i="4"/>
  <c r="S6" i="4" l="1"/>
  <c r="S81" i="4" l="1"/>
  <c r="S80" i="4"/>
  <c r="S30" i="4"/>
  <c r="S47" i="4" l="1"/>
  <c r="S46" i="4"/>
  <c r="S26" i="4"/>
  <c r="H87" i="4"/>
  <c r="G87" i="4"/>
  <c r="S74" i="4"/>
  <c r="S75" i="4"/>
  <c r="S76" i="4"/>
  <c r="S77" i="4"/>
  <c r="S78" i="4"/>
  <c r="S79" i="4"/>
  <c r="S82" i="4"/>
  <c r="S83" i="4"/>
  <c r="S84" i="4"/>
  <c r="S85" i="4"/>
  <c r="S86" i="4"/>
  <c r="S72" i="4"/>
  <c r="F87" i="4"/>
  <c r="S14" i="4"/>
  <c r="S15" i="4"/>
  <c r="S16" i="4"/>
  <c r="S17" i="4"/>
  <c r="S18" i="4"/>
  <c r="S19" i="4"/>
  <c r="S20" i="4"/>
  <c r="S21" i="4"/>
  <c r="S22" i="4"/>
  <c r="S24" i="4"/>
  <c r="S25" i="4"/>
  <c r="S27" i="4"/>
  <c r="S28" i="4"/>
  <c r="S29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8" i="4"/>
  <c r="S49" i="4"/>
  <c r="S50" i="4"/>
  <c r="S51" i="4"/>
  <c r="S52" i="4"/>
  <c r="S53" i="4"/>
  <c r="S55" i="4"/>
  <c r="S56" i="4"/>
  <c r="S57" i="4"/>
  <c r="S54" i="4"/>
  <c r="S58" i="4"/>
  <c r="S59" i="4"/>
  <c r="S60" i="4"/>
  <c r="S61" i="4"/>
  <c r="S62" i="4"/>
  <c r="S63" i="4"/>
  <c r="S64" i="4"/>
  <c r="S65" i="4"/>
  <c r="S13" i="4"/>
  <c r="F66" i="4"/>
  <c r="E66" i="4"/>
  <c r="S7" i="4"/>
  <c r="S8" i="4"/>
  <c r="S9" i="4"/>
  <c r="S10" i="4"/>
  <c r="S11" i="4"/>
  <c r="S12" i="4"/>
  <c r="D87" i="4"/>
  <c r="E87" i="4"/>
  <c r="D66" i="4"/>
  <c r="S5" i="4"/>
  <c r="G66" i="4"/>
  <c r="P66" i="4" l="1"/>
  <c r="O66" i="4"/>
  <c r="C87" i="4"/>
  <c r="B87" i="4"/>
  <c r="C66" i="4"/>
  <c r="B66" i="4"/>
  <c r="H66" i="4"/>
  <c r="I66" i="4"/>
  <c r="J66" i="4"/>
  <c r="K66" i="4"/>
  <c r="L66" i="4"/>
  <c r="M66" i="4"/>
  <c r="N66" i="4"/>
  <c r="Q66" i="4"/>
  <c r="R66" i="4"/>
  <c r="I87" i="4"/>
  <c r="J87" i="4"/>
  <c r="K87" i="4"/>
  <c r="L87" i="4"/>
  <c r="M87" i="4"/>
  <c r="N87" i="4"/>
  <c r="O87" i="4"/>
  <c r="P87" i="4"/>
  <c r="Q87" i="4"/>
  <c r="R87" i="4"/>
  <c r="S66" i="4" l="1"/>
  <c r="S87" i="4"/>
</calcChain>
</file>

<file path=xl/sharedStrings.xml><?xml version="1.0" encoding="utf-8"?>
<sst xmlns="http://schemas.openxmlformats.org/spreadsheetml/2006/main" count="166" uniqueCount="87">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</sst>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2013, 2014, 2015</a:t>
            </a:r>
            <a:r>
              <a:rPr lang="pt-BR" sz="1000" b="0" i="1"/>
              <a:t> </a:t>
            </a:r>
            <a:r>
              <a:rPr lang="pt-BR" sz="1000" b="0" i="1" baseline="0"/>
              <a:t> e 2016 (Jan - Dez)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1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2016'!$B$66:$R$66</c:f>
              <c:strCache>
                <c:ptCount val="17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3.473,04 </c:v>
                </c:pt>
                <c:pt idx="6">
                  <c:v> 125.567,68 </c:v>
                </c:pt>
                <c:pt idx="7">
                  <c:v> 173.060,34 </c:v>
                </c:pt>
                <c:pt idx="8">
                  <c:v> 109.883,58 </c:v>
                </c:pt>
                <c:pt idx="9">
                  <c:v> 93.462,52 </c:v>
                </c:pt>
                <c:pt idx="10">
                  <c:v> 153.420,26 </c:v>
                </c:pt>
                <c:pt idx="11">
                  <c:v> 270.456,69 </c:v>
                </c:pt>
                <c:pt idx="12">
                  <c:v> 213.807,64 </c:v>
                </c:pt>
                <c:pt idx="13">
                  <c:v> 79.639,96 </c:v>
                </c:pt>
                <c:pt idx="14">
                  <c:v> 63.324,28 </c:v>
                </c:pt>
                <c:pt idx="15">
                  <c:v> 88.943,40 </c:v>
                </c:pt>
                <c:pt idx="16">
                  <c:v> 273.250,00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03 2016'!$B$66:$S$66</c:f>
              <c:numCache>
                <c:formatCode>_(* #,##0.00_);_(* \(#,##0.00\);_(* "-"??_);_(@_)</c:formatCode>
                <c:ptCount val="18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3473.04</c:v>
                </c:pt>
                <c:pt idx="6">
                  <c:v>125567.68000000001</c:v>
                </c:pt>
                <c:pt idx="7">
                  <c:v>173060.34</c:v>
                </c:pt>
                <c:pt idx="8">
                  <c:v>109883.58</c:v>
                </c:pt>
                <c:pt idx="9">
                  <c:v>93462.51999999999</c:v>
                </c:pt>
                <c:pt idx="10">
                  <c:v>153420.26</c:v>
                </c:pt>
                <c:pt idx="11">
                  <c:v>270456.69</c:v>
                </c:pt>
                <c:pt idx="12">
                  <c:v>213807.63999999998</c:v>
                </c:pt>
                <c:pt idx="13">
                  <c:v>79639.959999999992</c:v>
                </c:pt>
                <c:pt idx="14">
                  <c:v>63324.28</c:v>
                </c:pt>
                <c:pt idx="15">
                  <c:v>88943.4</c:v>
                </c:pt>
                <c:pt idx="16">
                  <c:v>273250</c:v>
                </c:pt>
                <c:pt idx="17">
                  <c:v>1648289.39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908800"/>
        <c:axId val="255322032"/>
      </c:barChart>
      <c:catAx>
        <c:axId val="278908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255322032"/>
        <c:crosses val="autoZero"/>
        <c:auto val="1"/>
        <c:lblAlgn val="ctr"/>
        <c:lblOffset val="100"/>
        <c:noMultiLvlLbl val="0"/>
      </c:catAx>
      <c:valAx>
        <c:axId val="25532203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7890880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Dez)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2016'!$B$87:$S$87</c:f>
              <c:strCache>
                <c:ptCount val="18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22.059,63 </c:v>
                </c:pt>
                <c:pt idx="6">
                  <c:v> 154.318,14 </c:v>
                </c:pt>
                <c:pt idx="7">
                  <c:v> 112.460,95 </c:v>
                </c:pt>
                <c:pt idx="8">
                  <c:v> 404.403,01 </c:v>
                </c:pt>
                <c:pt idx="9">
                  <c:v> 486.409,52 </c:v>
                </c:pt>
                <c:pt idx="10">
                  <c:v> 852.405,84 </c:v>
                </c:pt>
                <c:pt idx="11">
                  <c:v> 1.163.444,79 </c:v>
                </c:pt>
                <c:pt idx="12">
                  <c:v> 426.141,81 </c:v>
                </c:pt>
                <c:pt idx="13">
                  <c:v> 412.616,73 </c:v>
                </c:pt>
                <c:pt idx="14">
                  <c:v> 176.372,20 </c:v>
                </c:pt>
                <c:pt idx="15">
                  <c:v> 1.263.376,83 </c:v>
                </c:pt>
                <c:pt idx="16">
                  <c:v> 3.104.256,64 </c:v>
                </c:pt>
                <c:pt idx="17">
                  <c:v> 8.578.266,09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2016'!$B$71:$S$71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03 2016'!$B$87:$S$87</c:f>
              <c:numCache>
                <c:formatCode>_(* #,##0.00_);_(* \(#,##0.00\);_(* "-"??_);_(@_)</c:formatCode>
                <c:ptCount val="18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22059.63</c:v>
                </c:pt>
                <c:pt idx="6">
                  <c:v>154318.14000000001</c:v>
                </c:pt>
                <c:pt idx="7">
                  <c:v>112460.95</c:v>
                </c:pt>
                <c:pt idx="8">
                  <c:v>404403.01</c:v>
                </c:pt>
                <c:pt idx="9">
                  <c:v>486409.52</c:v>
                </c:pt>
                <c:pt idx="10">
                  <c:v>852405.84</c:v>
                </c:pt>
                <c:pt idx="11">
                  <c:v>1163444.79</c:v>
                </c:pt>
                <c:pt idx="12">
                  <c:v>426141.81</c:v>
                </c:pt>
                <c:pt idx="13">
                  <c:v>412616.73</c:v>
                </c:pt>
                <c:pt idx="14">
                  <c:v>176372.2</c:v>
                </c:pt>
                <c:pt idx="15">
                  <c:v>1263376.83</c:v>
                </c:pt>
                <c:pt idx="16">
                  <c:v>3104256.6399999997</c:v>
                </c:pt>
                <c:pt idx="17">
                  <c:v>8578266.0899999999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7327152"/>
        <c:axId val="267327712"/>
        <c:axId val="0"/>
      </c:bar3DChart>
      <c:catAx>
        <c:axId val="267327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67327712"/>
        <c:crosses val="autoZero"/>
        <c:auto val="1"/>
        <c:lblAlgn val="ctr"/>
        <c:lblOffset val="100"/>
        <c:noMultiLvlLbl val="0"/>
      </c:catAx>
      <c:valAx>
        <c:axId val="267327712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26732715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93</xdr:row>
      <xdr:rowOff>3175</xdr:rowOff>
    </xdr:from>
    <xdr:to>
      <xdr:col>2</xdr:col>
      <xdr:colOff>709084</xdr:colOff>
      <xdr:row>111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93</xdr:row>
      <xdr:rowOff>42333</xdr:rowOff>
    </xdr:from>
    <xdr:to>
      <xdr:col>11</xdr:col>
      <xdr:colOff>24342</xdr:colOff>
      <xdr:row>111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abSelected="1" zoomScale="90" zoomScaleNormal="90" workbookViewId="0">
      <pane xSplit="1" ySplit="4" topLeftCell="B87" activePane="bottomRight" state="frozen"/>
      <selection pane="topRight" activeCell="B1" sqref="B1"/>
      <selection pane="bottomLeft" activeCell="A4" sqref="A4"/>
      <selection pane="bottomRight" activeCell="R87" sqref="R87"/>
    </sheetView>
  </sheetViews>
  <sheetFormatPr defaultRowHeight="15" x14ac:dyDescent="0.25"/>
  <cols>
    <col min="1" max="1" width="77.28515625" customWidth="1"/>
    <col min="2" max="3" width="12.42578125" bestFit="1" customWidth="1"/>
    <col min="4" max="4" width="12.42578125" customWidth="1"/>
    <col min="5" max="6" width="13.5703125" bestFit="1" customWidth="1"/>
    <col min="7" max="7" width="12.42578125" customWidth="1"/>
    <col min="8" max="8" width="11.42578125" bestFit="1" customWidth="1"/>
    <col min="9" max="9" width="12.140625" customWidth="1"/>
    <col min="10" max="10" width="15" bestFit="1" customWidth="1"/>
    <col min="11" max="11" width="14.140625" bestFit="1" customWidth="1"/>
    <col min="12" max="14" width="12" bestFit="1" customWidth="1"/>
    <col min="15" max="15" width="12.7109375" customWidth="1"/>
    <col min="16" max="16" width="12" bestFit="1" customWidth="1"/>
    <col min="17" max="17" width="12.140625" bestFit="1" customWidth="1"/>
    <col min="18" max="18" width="12" bestFit="1" customWidth="1"/>
    <col min="19" max="19" width="13" bestFit="1" customWidth="1"/>
  </cols>
  <sheetData>
    <row r="1" spans="1:19" ht="19.5" thickBot="1" x14ac:dyDescent="0.3">
      <c r="A1" s="32" t="s">
        <v>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1.75" thickBot="1" x14ac:dyDescent="0.3">
      <c r="A2" s="31" t="s">
        <v>67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18" t="s">
        <v>21</v>
      </c>
    </row>
    <row r="3" spans="1:19" ht="21.75" thickBot="1" x14ac:dyDescent="0.3">
      <c r="A3" s="33" t="s">
        <v>20</v>
      </c>
      <c r="B3" s="35">
        <v>2011</v>
      </c>
      <c r="C3" s="35">
        <v>2012</v>
      </c>
      <c r="D3" s="35">
        <v>2013</v>
      </c>
      <c r="E3" s="35">
        <v>2014</v>
      </c>
      <c r="F3" s="35">
        <v>2015</v>
      </c>
      <c r="G3" s="37">
        <v>2016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15.75" thickBot="1" x14ac:dyDescent="0.3">
      <c r="A4" s="34"/>
      <c r="B4" s="36"/>
      <c r="C4" s="36"/>
      <c r="D4" s="36"/>
      <c r="E4" s="36"/>
      <c r="F4" s="36"/>
      <c r="G4" s="27" t="s">
        <v>69</v>
      </c>
      <c r="H4" s="9" t="s">
        <v>70</v>
      </c>
      <c r="I4" s="9" t="s">
        <v>19</v>
      </c>
      <c r="J4" s="9" t="s">
        <v>18</v>
      </c>
      <c r="K4" s="9" t="s">
        <v>17</v>
      </c>
      <c r="L4" s="9" t="s">
        <v>16</v>
      </c>
      <c r="M4" s="9" t="s">
        <v>15</v>
      </c>
      <c r="N4" s="9" t="s">
        <v>14</v>
      </c>
      <c r="O4" s="9" t="s">
        <v>13</v>
      </c>
      <c r="P4" s="9" t="s">
        <v>12</v>
      </c>
      <c r="Q4" s="9" t="s">
        <v>11</v>
      </c>
      <c r="R4" s="9" t="s">
        <v>10</v>
      </c>
      <c r="S4" s="8" t="s">
        <v>73</v>
      </c>
    </row>
    <row r="5" spans="1:19" x14ac:dyDescent="0.25">
      <c r="A5" s="23" t="s">
        <v>83</v>
      </c>
      <c r="B5" s="24">
        <v>35000</v>
      </c>
      <c r="C5" s="24">
        <v>37300</v>
      </c>
      <c r="D5" s="24">
        <v>10000</v>
      </c>
      <c r="E5" s="20">
        <v>1300</v>
      </c>
      <c r="F5" s="26" t="s">
        <v>74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2400</v>
      </c>
      <c r="N5" s="25">
        <v>0</v>
      </c>
      <c r="O5" s="25">
        <v>0</v>
      </c>
      <c r="P5" s="25">
        <v>0</v>
      </c>
      <c r="Q5" s="25"/>
      <c r="R5" s="5"/>
      <c r="S5" s="15">
        <f>SUM(H5:R5)</f>
        <v>2400</v>
      </c>
    </row>
    <row r="6" spans="1:19" x14ac:dyDescent="0.25">
      <c r="A6" s="23" t="s">
        <v>52</v>
      </c>
      <c r="B6" s="24">
        <v>35000</v>
      </c>
      <c r="C6" s="24">
        <v>37300</v>
      </c>
      <c r="D6" s="24">
        <v>10000</v>
      </c>
      <c r="E6" s="20">
        <v>1300</v>
      </c>
      <c r="F6" s="26" t="s">
        <v>74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/>
      <c r="R6" s="5"/>
      <c r="S6" s="15">
        <f>SUM(H6:R6)</f>
        <v>0</v>
      </c>
    </row>
    <row r="7" spans="1:19" x14ac:dyDescent="0.25">
      <c r="A7" s="23" t="s">
        <v>53</v>
      </c>
      <c r="B7" s="24">
        <v>30800</v>
      </c>
      <c r="C7" s="24"/>
      <c r="D7" s="25">
        <v>0</v>
      </c>
      <c r="E7" s="25" t="s">
        <v>74</v>
      </c>
      <c r="F7" s="25">
        <v>11409.56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/>
      <c r="R7" s="5"/>
      <c r="S7" s="15">
        <f t="shared" ref="S7:S12" si="0">SUM(H7:R7)</f>
        <v>0</v>
      </c>
    </row>
    <row r="8" spans="1:19" x14ac:dyDescent="0.25">
      <c r="A8" s="6" t="s">
        <v>9</v>
      </c>
      <c r="B8" s="20">
        <v>15100</v>
      </c>
      <c r="C8" s="20">
        <v>3400</v>
      </c>
      <c r="D8" s="25">
        <v>0</v>
      </c>
      <c r="E8" s="25" t="s">
        <v>74</v>
      </c>
      <c r="F8" s="25" t="s">
        <v>74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/>
      <c r="R8" s="5"/>
      <c r="S8" s="15">
        <f t="shared" si="0"/>
        <v>0</v>
      </c>
    </row>
    <row r="9" spans="1:19" x14ac:dyDescent="0.25">
      <c r="A9" s="6" t="s">
        <v>54</v>
      </c>
      <c r="B9" s="20">
        <v>3600</v>
      </c>
      <c r="C9" s="20">
        <v>9600</v>
      </c>
      <c r="D9" s="20">
        <v>2000</v>
      </c>
      <c r="E9" s="20">
        <v>400</v>
      </c>
      <c r="F9" s="20">
        <v>1136.52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/>
      <c r="R9" s="5"/>
      <c r="S9" s="15">
        <f t="shared" si="0"/>
        <v>0</v>
      </c>
    </row>
    <row r="10" spans="1:19" x14ac:dyDescent="0.25">
      <c r="A10" s="6" t="s">
        <v>56</v>
      </c>
      <c r="B10" s="20">
        <v>2000</v>
      </c>
      <c r="C10" s="20">
        <v>1400</v>
      </c>
      <c r="D10" s="24">
        <v>1900</v>
      </c>
      <c r="E10" s="24">
        <v>4000</v>
      </c>
      <c r="F10" s="24">
        <v>400</v>
      </c>
      <c r="G10" s="25">
        <v>0</v>
      </c>
      <c r="H10" s="25">
        <v>0</v>
      </c>
      <c r="I10" s="25">
        <v>0</v>
      </c>
      <c r="J10" s="25">
        <v>2273.04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1200</v>
      </c>
      <c r="Q10" s="25"/>
      <c r="R10" s="5"/>
      <c r="S10" s="15">
        <f t="shared" si="0"/>
        <v>3473.04</v>
      </c>
    </row>
    <row r="11" spans="1:19" x14ac:dyDescent="0.25">
      <c r="A11" s="6" t="s">
        <v>55</v>
      </c>
      <c r="B11" s="20">
        <v>500</v>
      </c>
      <c r="C11" s="20"/>
      <c r="D11" s="26">
        <v>0</v>
      </c>
      <c r="E11" s="26" t="s">
        <v>74</v>
      </c>
      <c r="F11" s="26" t="s">
        <v>74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/>
      <c r="R11" s="5"/>
      <c r="S11" s="15">
        <f t="shared" si="0"/>
        <v>0</v>
      </c>
    </row>
    <row r="12" spans="1:19" x14ac:dyDescent="0.25">
      <c r="A12" s="6" t="s">
        <v>57</v>
      </c>
      <c r="B12" s="20">
        <v>18400</v>
      </c>
      <c r="C12" s="20">
        <v>11000</v>
      </c>
      <c r="D12" s="20">
        <v>6700</v>
      </c>
      <c r="E12" s="20">
        <v>10500</v>
      </c>
      <c r="F12" s="26" t="s">
        <v>74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/>
      <c r="R12" s="5"/>
      <c r="S12" s="15">
        <f t="shared" si="0"/>
        <v>0</v>
      </c>
    </row>
    <row r="13" spans="1:19" x14ac:dyDescent="0.25">
      <c r="A13" s="6" t="s">
        <v>58</v>
      </c>
      <c r="B13" s="20">
        <v>500</v>
      </c>
      <c r="C13" s="20"/>
      <c r="D13" s="25">
        <v>0</v>
      </c>
      <c r="E13" s="25" t="s">
        <v>74</v>
      </c>
      <c r="F13" s="25" t="s">
        <v>74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/>
      <c r="R13" s="5"/>
      <c r="S13" s="15">
        <f>SUM(G13:R13)</f>
        <v>0</v>
      </c>
    </row>
    <row r="14" spans="1:19" x14ac:dyDescent="0.25">
      <c r="A14" s="6" t="s">
        <v>38</v>
      </c>
      <c r="B14" s="20">
        <v>35600</v>
      </c>
      <c r="C14" s="20">
        <v>24000</v>
      </c>
      <c r="D14" s="20">
        <v>34800</v>
      </c>
      <c r="E14" s="20">
        <v>22700</v>
      </c>
      <c r="F14" s="20">
        <v>40782.6</v>
      </c>
      <c r="G14" s="25">
        <v>0</v>
      </c>
      <c r="H14" s="25">
        <v>0</v>
      </c>
      <c r="I14" s="25">
        <v>1136.52</v>
      </c>
      <c r="J14" s="25">
        <v>0</v>
      </c>
      <c r="K14" s="25">
        <v>0</v>
      </c>
      <c r="L14" s="25">
        <v>0</v>
      </c>
      <c r="M14" s="16">
        <v>12673.04</v>
      </c>
      <c r="N14" s="5">
        <v>1500</v>
      </c>
      <c r="O14" s="25">
        <v>0</v>
      </c>
      <c r="P14" s="5">
        <v>7955.64</v>
      </c>
      <c r="Q14" s="5"/>
      <c r="R14" s="5"/>
      <c r="S14" s="15">
        <f t="shared" ref="S14:S66" si="1">SUM(G14:R14)</f>
        <v>23265.200000000001</v>
      </c>
    </row>
    <row r="15" spans="1:19" x14ac:dyDescent="0.25">
      <c r="A15" s="6" t="s">
        <v>59</v>
      </c>
      <c r="B15" s="20">
        <v>1000</v>
      </c>
      <c r="C15" s="20"/>
      <c r="D15" s="20">
        <v>1000</v>
      </c>
      <c r="E15" s="20" t="s">
        <v>74</v>
      </c>
      <c r="F15" s="20">
        <v>4000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/>
      <c r="R15" s="5"/>
      <c r="S15" s="15">
        <f t="shared" si="1"/>
        <v>0</v>
      </c>
    </row>
    <row r="16" spans="1:19" x14ac:dyDescent="0.25">
      <c r="A16" s="6" t="s">
        <v>61</v>
      </c>
      <c r="B16" s="20">
        <v>6700</v>
      </c>
      <c r="C16" s="20">
        <v>6400</v>
      </c>
      <c r="D16" s="24">
        <v>16000</v>
      </c>
      <c r="E16" s="24">
        <v>3800</v>
      </c>
      <c r="F16" s="24">
        <v>28051.05</v>
      </c>
      <c r="G16" s="25">
        <v>1200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5"/>
      <c r="R16" s="5"/>
      <c r="S16" s="15">
        <f t="shared" si="1"/>
        <v>1200</v>
      </c>
    </row>
    <row r="17" spans="1:19" x14ac:dyDescent="0.25">
      <c r="A17" s="6" t="s">
        <v>60</v>
      </c>
      <c r="B17" s="20"/>
      <c r="C17" s="20">
        <v>2500</v>
      </c>
      <c r="D17" s="26">
        <v>0</v>
      </c>
      <c r="E17" s="26" t="s">
        <v>74</v>
      </c>
      <c r="F17" s="26" t="s">
        <v>74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/>
      <c r="R17" s="5"/>
      <c r="S17" s="15">
        <f t="shared" si="1"/>
        <v>0</v>
      </c>
    </row>
    <row r="18" spans="1:19" x14ac:dyDescent="0.25">
      <c r="A18" s="6" t="s">
        <v>62</v>
      </c>
      <c r="B18" s="20">
        <v>23500</v>
      </c>
      <c r="C18" s="20"/>
      <c r="D18" s="20">
        <v>17000</v>
      </c>
      <c r="E18" s="20">
        <v>3000</v>
      </c>
      <c r="F18" s="26" t="s">
        <v>74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/>
      <c r="R18" s="5"/>
      <c r="S18" s="15">
        <f t="shared" si="1"/>
        <v>0</v>
      </c>
    </row>
    <row r="19" spans="1:19" x14ac:dyDescent="0.25">
      <c r="A19" s="6" t="s">
        <v>63</v>
      </c>
      <c r="B19" s="20">
        <v>13300</v>
      </c>
      <c r="C19" s="20">
        <v>12800</v>
      </c>
      <c r="D19" s="25">
        <v>0</v>
      </c>
      <c r="E19" s="25">
        <v>3000</v>
      </c>
      <c r="F19" s="26" t="s">
        <v>74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/>
      <c r="R19" s="5"/>
      <c r="S19" s="15">
        <f t="shared" si="1"/>
        <v>0</v>
      </c>
    </row>
    <row r="20" spans="1:19" x14ac:dyDescent="0.25">
      <c r="A20" s="6" t="s">
        <v>64</v>
      </c>
      <c r="B20" s="20">
        <v>3800</v>
      </c>
      <c r="C20" s="20">
        <v>2400</v>
      </c>
      <c r="D20" s="20">
        <v>5600</v>
      </c>
      <c r="E20" s="20">
        <v>2400</v>
      </c>
      <c r="F20" s="20">
        <v>3500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/>
      <c r="R20" s="5"/>
      <c r="S20" s="15">
        <f t="shared" si="1"/>
        <v>0</v>
      </c>
    </row>
    <row r="21" spans="1:19" x14ac:dyDescent="0.25">
      <c r="A21" s="6" t="s">
        <v>65</v>
      </c>
      <c r="B21" s="20">
        <v>16000</v>
      </c>
      <c r="C21" s="20">
        <v>61400</v>
      </c>
      <c r="D21" s="20">
        <v>15300</v>
      </c>
      <c r="E21" s="20">
        <v>11200</v>
      </c>
      <c r="F21" s="20">
        <v>105546.08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17047.8</v>
      </c>
      <c r="N21" s="25">
        <v>3000</v>
      </c>
      <c r="O21" s="25">
        <v>0</v>
      </c>
      <c r="P21" s="25">
        <v>0</v>
      </c>
      <c r="Q21" s="5">
        <v>9600</v>
      </c>
      <c r="R21" s="5"/>
      <c r="S21" s="15">
        <f t="shared" si="1"/>
        <v>29647.8</v>
      </c>
    </row>
    <row r="22" spans="1:19" x14ac:dyDescent="0.25">
      <c r="A22" s="6" t="s">
        <v>66</v>
      </c>
      <c r="B22" s="20"/>
      <c r="C22" s="20">
        <v>800</v>
      </c>
      <c r="D22" s="25">
        <v>0</v>
      </c>
      <c r="E22" s="25" t="s">
        <v>74</v>
      </c>
      <c r="F22" s="25" t="s">
        <v>74</v>
      </c>
      <c r="G22" s="25">
        <v>0</v>
      </c>
      <c r="H22" s="25">
        <v>0</v>
      </c>
      <c r="I22" s="25">
        <v>5862.6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6000</v>
      </c>
      <c r="P22" s="25">
        <v>0</v>
      </c>
      <c r="Q22" s="25"/>
      <c r="R22" s="5"/>
      <c r="S22" s="15">
        <f t="shared" si="1"/>
        <v>11862.6</v>
      </c>
    </row>
    <row r="23" spans="1:19" x14ac:dyDescent="0.25">
      <c r="A23" s="6" t="s">
        <v>85</v>
      </c>
      <c r="B23" s="20">
        <v>0</v>
      </c>
      <c r="C23" s="20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5">
        <v>6000</v>
      </c>
      <c r="S23" s="15">
        <f t="shared" si="1"/>
        <v>6000</v>
      </c>
    </row>
    <row r="24" spans="1:19" x14ac:dyDescent="0.25">
      <c r="A24" s="6" t="s">
        <v>8</v>
      </c>
      <c r="B24" s="20">
        <v>82100</v>
      </c>
      <c r="C24" s="20">
        <v>138800</v>
      </c>
      <c r="D24" s="20">
        <v>74837.679999999993</v>
      </c>
      <c r="E24" s="20">
        <v>72100</v>
      </c>
      <c r="F24" s="20">
        <v>27328.68</v>
      </c>
      <c r="G24" s="25">
        <v>0</v>
      </c>
      <c r="H24" s="25">
        <v>5682.6</v>
      </c>
      <c r="I24" s="25">
        <v>0</v>
      </c>
      <c r="J24" s="5">
        <v>25240.84</v>
      </c>
      <c r="K24" s="25">
        <v>0</v>
      </c>
      <c r="L24" s="25">
        <v>0</v>
      </c>
      <c r="M24" s="5">
        <v>2273.04</v>
      </c>
      <c r="N24" s="25">
        <v>0</v>
      </c>
      <c r="O24" s="5">
        <v>18247.8</v>
      </c>
      <c r="P24" s="25">
        <v>0</v>
      </c>
      <c r="Q24" s="25">
        <v>2273.04</v>
      </c>
      <c r="R24" s="5"/>
      <c r="S24" s="15">
        <f t="shared" si="1"/>
        <v>53717.32</v>
      </c>
    </row>
    <row r="25" spans="1:19" x14ac:dyDescent="0.25">
      <c r="A25" s="6" t="s">
        <v>7</v>
      </c>
      <c r="B25" s="20">
        <v>52600</v>
      </c>
      <c r="C25" s="20">
        <v>69621.03</v>
      </c>
      <c r="D25" s="20">
        <v>41468.94</v>
      </c>
      <c r="E25" s="20">
        <v>32500</v>
      </c>
      <c r="F25" s="20">
        <v>2000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/>
      <c r="R25" s="5"/>
      <c r="S25" s="15">
        <f t="shared" si="1"/>
        <v>0</v>
      </c>
    </row>
    <row r="26" spans="1:19" x14ac:dyDescent="0.25">
      <c r="A26" s="6" t="s">
        <v>76</v>
      </c>
      <c r="B26" s="20"/>
      <c r="C26" s="20"/>
      <c r="D26" s="20"/>
      <c r="E26" s="20"/>
      <c r="F26" s="20"/>
      <c r="G26" s="25">
        <v>0</v>
      </c>
      <c r="H26" s="25">
        <v>0</v>
      </c>
      <c r="I26" s="25">
        <v>9660.42</v>
      </c>
      <c r="J26" s="25">
        <v>0</v>
      </c>
      <c r="K26" s="25">
        <v>0</v>
      </c>
      <c r="L26" s="25">
        <v>5682.6</v>
      </c>
      <c r="M26" s="25">
        <v>0</v>
      </c>
      <c r="N26" s="25">
        <v>4546.08</v>
      </c>
      <c r="O26" s="25">
        <v>0</v>
      </c>
      <c r="P26" s="25">
        <v>0</v>
      </c>
      <c r="Q26" s="25">
        <v>9092.16</v>
      </c>
      <c r="R26" s="5">
        <v>9546.08</v>
      </c>
      <c r="S26" s="15">
        <f t="shared" ref="S26" si="2">SUM(G26:R26)</f>
        <v>38527.339999999997</v>
      </c>
    </row>
    <row r="27" spans="1:19" x14ac:dyDescent="0.25">
      <c r="A27" s="6" t="s">
        <v>5</v>
      </c>
      <c r="B27" s="20"/>
      <c r="C27" s="20">
        <v>8700</v>
      </c>
      <c r="D27" s="20">
        <v>5900</v>
      </c>
      <c r="E27" s="20">
        <v>13000</v>
      </c>
      <c r="F27" s="20">
        <v>5682.6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/>
      <c r="R27" s="5"/>
      <c r="S27" s="15">
        <f t="shared" si="1"/>
        <v>0</v>
      </c>
    </row>
    <row r="28" spans="1:19" x14ac:dyDescent="0.25">
      <c r="A28" s="6" t="s">
        <v>4</v>
      </c>
      <c r="B28" s="20">
        <v>6000</v>
      </c>
      <c r="C28" s="20">
        <v>1000</v>
      </c>
      <c r="D28" s="20">
        <v>17500</v>
      </c>
      <c r="E28" s="20">
        <v>31665.43</v>
      </c>
      <c r="F28" s="20">
        <v>24472.45</v>
      </c>
      <c r="G28" s="25">
        <v>0</v>
      </c>
      <c r="H28" s="25">
        <v>0</v>
      </c>
      <c r="I28" s="25">
        <v>0</v>
      </c>
      <c r="J28" s="25">
        <v>11372.76</v>
      </c>
      <c r="K28" s="25">
        <v>4546.08</v>
      </c>
      <c r="L28" s="25">
        <v>5682.6</v>
      </c>
      <c r="M28" s="5">
        <v>6173.04</v>
      </c>
      <c r="N28" s="25">
        <v>0</v>
      </c>
      <c r="O28" s="25">
        <v>2273.04</v>
      </c>
      <c r="P28" s="25">
        <v>0</v>
      </c>
      <c r="Q28" s="25"/>
      <c r="R28" s="5"/>
      <c r="S28" s="15">
        <f t="shared" si="1"/>
        <v>30047.520000000004</v>
      </c>
    </row>
    <row r="29" spans="1:19" x14ac:dyDescent="0.25">
      <c r="A29" s="6" t="s">
        <v>6</v>
      </c>
      <c r="B29" s="20">
        <v>23192.62</v>
      </c>
      <c r="C29" s="20">
        <v>5600</v>
      </c>
      <c r="D29" s="20">
        <v>11000</v>
      </c>
      <c r="E29" s="20">
        <v>16800</v>
      </c>
      <c r="F29" s="26" t="s">
        <v>74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/>
      <c r="R29" s="5"/>
      <c r="S29" s="15">
        <f t="shared" si="1"/>
        <v>0</v>
      </c>
    </row>
    <row r="30" spans="1:19" x14ac:dyDescent="0.25">
      <c r="A30" s="6" t="s">
        <v>81</v>
      </c>
      <c r="B30" s="20"/>
      <c r="C30" s="20"/>
      <c r="D30" s="20"/>
      <c r="E30" s="20"/>
      <c r="F30" s="26" t="s">
        <v>74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3409.56</v>
      </c>
      <c r="M30" s="25">
        <v>0</v>
      </c>
      <c r="N30" s="25">
        <v>2000</v>
      </c>
      <c r="O30" s="25">
        <v>0</v>
      </c>
      <c r="P30" s="25">
        <v>0</v>
      </c>
      <c r="Q30" s="25"/>
      <c r="R30" s="5">
        <v>52287.48</v>
      </c>
      <c r="S30" s="15">
        <f t="shared" ref="S30" si="3">SUM(G30:R30)</f>
        <v>57697.04</v>
      </c>
    </row>
    <row r="31" spans="1:19" x14ac:dyDescent="0.25">
      <c r="A31" s="6" t="s">
        <v>71</v>
      </c>
      <c r="B31" s="20"/>
      <c r="C31" s="20"/>
      <c r="D31" s="20"/>
      <c r="E31" s="26" t="s">
        <v>74</v>
      </c>
      <c r="F31" s="26" t="s">
        <v>74</v>
      </c>
      <c r="G31" s="25"/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/>
      <c r="R31" s="5"/>
      <c r="S31" s="15">
        <f t="shared" si="1"/>
        <v>0</v>
      </c>
    </row>
    <row r="32" spans="1:19" x14ac:dyDescent="0.25">
      <c r="A32" s="6" t="s">
        <v>37</v>
      </c>
      <c r="B32" s="20">
        <v>10300</v>
      </c>
      <c r="C32" s="20">
        <v>4800</v>
      </c>
      <c r="D32" s="20">
        <v>1000</v>
      </c>
      <c r="E32" s="26" t="s">
        <v>74</v>
      </c>
      <c r="F32" s="26" t="s">
        <v>74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/>
      <c r="R32" s="5"/>
      <c r="S32" s="15">
        <f t="shared" si="1"/>
        <v>0</v>
      </c>
    </row>
    <row r="33" spans="1:19" x14ac:dyDescent="0.25">
      <c r="A33" s="6" t="s">
        <v>45</v>
      </c>
      <c r="B33" s="20">
        <v>3100</v>
      </c>
      <c r="C33" s="20"/>
      <c r="D33" s="25">
        <v>0</v>
      </c>
      <c r="E33" s="25">
        <v>1500</v>
      </c>
      <c r="F33" s="25">
        <v>14714.34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1200</v>
      </c>
      <c r="Q33" s="25"/>
      <c r="R33" s="5"/>
      <c r="S33" s="15">
        <f t="shared" si="1"/>
        <v>1200</v>
      </c>
    </row>
    <row r="34" spans="1:19" x14ac:dyDescent="0.25">
      <c r="A34" s="6" t="s">
        <v>36</v>
      </c>
      <c r="B34" s="20"/>
      <c r="C34" s="20">
        <v>1000</v>
      </c>
      <c r="D34" s="20">
        <v>1000</v>
      </c>
      <c r="E34" s="26" t="s">
        <v>74</v>
      </c>
      <c r="F34" s="26">
        <v>1500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/>
      <c r="R34" s="5"/>
      <c r="S34" s="15">
        <f t="shared" si="1"/>
        <v>0</v>
      </c>
    </row>
    <row r="35" spans="1:19" x14ac:dyDescent="0.25">
      <c r="A35" s="6" t="s">
        <v>48</v>
      </c>
      <c r="B35" s="20"/>
      <c r="C35" s="20">
        <v>1000</v>
      </c>
      <c r="D35" s="20">
        <v>7800</v>
      </c>
      <c r="E35" s="26" t="s">
        <v>74</v>
      </c>
      <c r="F35" s="26" t="s">
        <v>74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/>
      <c r="R35" s="5"/>
      <c r="S35" s="15">
        <f t="shared" si="1"/>
        <v>0</v>
      </c>
    </row>
    <row r="36" spans="1:19" x14ac:dyDescent="0.25">
      <c r="A36" s="6" t="s">
        <v>72</v>
      </c>
      <c r="B36" s="20"/>
      <c r="C36" s="20"/>
      <c r="D36" s="20"/>
      <c r="E36" s="20">
        <v>500</v>
      </c>
      <c r="F36" s="26" t="s">
        <v>74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/>
      <c r="R36" s="5"/>
      <c r="S36" s="15">
        <f t="shared" si="1"/>
        <v>0</v>
      </c>
    </row>
    <row r="37" spans="1:19" x14ac:dyDescent="0.25">
      <c r="A37" s="6" t="s">
        <v>75</v>
      </c>
      <c r="B37" s="20"/>
      <c r="C37" s="20"/>
      <c r="D37" s="20"/>
      <c r="E37" s="20"/>
      <c r="F37" s="20">
        <v>1000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/>
      <c r="R37" s="5"/>
      <c r="S37" s="15">
        <f t="shared" si="1"/>
        <v>0</v>
      </c>
    </row>
    <row r="38" spans="1:19" x14ac:dyDescent="0.25">
      <c r="A38" s="6" t="s">
        <v>35</v>
      </c>
      <c r="B38" s="20">
        <v>38800</v>
      </c>
      <c r="C38" s="20">
        <v>39000</v>
      </c>
      <c r="D38" s="24">
        <v>40400</v>
      </c>
      <c r="E38" s="24">
        <v>61300</v>
      </c>
      <c r="F38" s="24">
        <v>108331.93</v>
      </c>
      <c r="G38" s="25">
        <v>0</v>
      </c>
      <c r="H38" s="25">
        <v>10228.68</v>
      </c>
      <c r="I38" s="24">
        <v>13638.24</v>
      </c>
      <c r="J38" s="24">
        <v>46136.52</v>
      </c>
      <c r="K38" s="5">
        <v>4273.04</v>
      </c>
      <c r="L38" s="25">
        <v>5682.6</v>
      </c>
      <c r="M38" s="16">
        <v>2841</v>
      </c>
      <c r="N38" s="16">
        <v>15219.12</v>
      </c>
      <c r="O38" s="25">
        <v>2273.04</v>
      </c>
      <c r="P38" s="25">
        <v>0</v>
      </c>
      <c r="Q38" s="25">
        <v>7955.64</v>
      </c>
      <c r="R38" s="5">
        <v>7273.04</v>
      </c>
      <c r="S38" s="15">
        <f t="shared" si="1"/>
        <v>115520.91999999998</v>
      </c>
    </row>
    <row r="39" spans="1:19" x14ac:dyDescent="0.25">
      <c r="A39" s="6" t="s">
        <v>34</v>
      </c>
      <c r="B39" s="20">
        <v>40800</v>
      </c>
      <c r="C39" s="20">
        <v>36000</v>
      </c>
      <c r="D39" s="20">
        <v>88200</v>
      </c>
      <c r="E39" s="20">
        <v>74700</v>
      </c>
      <c r="F39" s="20">
        <v>121395.58</v>
      </c>
      <c r="G39" s="25">
        <v>1136.52</v>
      </c>
      <c r="H39" s="24">
        <v>3536.52</v>
      </c>
      <c r="I39" s="5">
        <v>17616.060000000001</v>
      </c>
      <c r="J39" s="5">
        <v>10692.16</v>
      </c>
      <c r="K39" s="5">
        <v>6819.12</v>
      </c>
      <c r="L39" s="25">
        <v>9536.52</v>
      </c>
      <c r="M39" s="5">
        <v>8273.0400000000009</v>
      </c>
      <c r="N39" s="5">
        <v>30003.439999999999</v>
      </c>
      <c r="O39" s="5">
        <v>4609.5600000000004</v>
      </c>
      <c r="P39" s="5">
        <v>17365.2</v>
      </c>
      <c r="Q39" s="5">
        <v>20982.6</v>
      </c>
      <c r="R39" s="5">
        <v>2336.52</v>
      </c>
      <c r="S39" s="15">
        <f t="shared" si="1"/>
        <v>132907.25999999998</v>
      </c>
    </row>
    <row r="40" spans="1:19" x14ac:dyDescent="0.25">
      <c r="A40" s="6" t="s">
        <v>44</v>
      </c>
      <c r="B40" s="20"/>
      <c r="C40" s="20"/>
      <c r="D40" s="20">
        <v>1000</v>
      </c>
      <c r="E40" s="26" t="s">
        <v>74</v>
      </c>
      <c r="F40" s="26">
        <v>1000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2500</v>
      </c>
      <c r="R40" s="5"/>
      <c r="S40" s="15">
        <f t="shared" si="1"/>
        <v>2500</v>
      </c>
    </row>
    <row r="41" spans="1:19" x14ac:dyDescent="0.25">
      <c r="A41" s="6" t="s">
        <v>33</v>
      </c>
      <c r="B41" s="20">
        <v>9100</v>
      </c>
      <c r="C41" s="20">
        <v>15000</v>
      </c>
      <c r="D41" s="20">
        <v>2800</v>
      </c>
      <c r="E41" s="20">
        <v>14700</v>
      </c>
      <c r="F41" s="20">
        <v>1200</v>
      </c>
      <c r="G41" s="25">
        <v>0</v>
      </c>
      <c r="H41" s="25">
        <v>0</v>
      </c>
      <c r="I41" s="25">
        <v>1136.52</v>
      </c>
      <c r="J41" s="25">
        <v>568.26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/>
      <c r="R41" s="5"/>
      <c r="S41" s="15">
        <f t="shared" si="1"/>
        <v>1704.78</v>
      </c>
    </row>
    <row r="42" spans="1:19" x14ac:dyDescent="0.25">
      <c r="A42" s="6" t="s">
        <v>50</v>
      </c>
      <c r="B42" s="20"/>
      <c r="C42" s="20"/>
      <c r="D42" s="20">
        <v>5000</v>
      </c>
      <c r="E42" s="20">
        <v>1400</v>
      </c>
      <c r="F42" s="20">
        <v>1500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400</v>
      </c>
      <c r="P42" s="25">
        <v>0</v>
      </c>
      <c r="Q42" s="25"/>
      <c r="R42" s="5"/>
      <c r="S42" s="15">
        <f t="shared" si="1"/>
        <v>400</v>
      </c>
    </row>
    <row r="43" spans="1:19" x14ac:dyDescent="0.25">
      <c r="A43" s="6" t="s">
        <v>32</v>
      </c>
      <c r="B43" s="20">
        <v>32100</v>
      </c>
      <c r="C43" s="20">
        <v>16200</v>
      </c>
      <c r="D43" s="20">
        <v>7400</v>
      </c>
      <c r="E43" s="20">
        <v>20600</v>
      </c>
      <c r="F43" s="20">
        <v>24536.52</v>
      </c>
      <c r="G43" s="25">
        <v>0</v>
      </c>
      <c r="H43" s="25">
        <v>0</v>
      </c>
      <c r="I43" s="25">
        <v>1136.52</v>
      </c>
      <c r="J43" s="25">
        <v>0</v>
      </c>
      <c r="K43" s="25">
        <v>0</v>
      </c>
      <c r="L43" s="25">
        <v>0</v>
      </c>
      <c r="M43" s="25">
        <v>2273.04</v>
      </c>
      <c r="N43" s="25">
        <v>5273.04</v>
      </c>
      <c r="O43" s="25">
        <v>0</v>
      </c>
      <c r="P43" s="25">
        <v>0</v>
      </c>
      <c r="Q43" s="25">
        <v>1200</v>
      </c>
      <c r="R43" s="5"/>
      <c r="S43" s="15">
        <f t="shared" si="1"/>
        <v>9882.6</v>
      </c>
    </row>
    <row r="44" spans="1:19" x14ac:dyDescent="0.25">
      <c r="A44" s="6" t="s">
        <v>31</v>
      </c>
      <c r="B44" s="20">
        <v>19700</v>
      </c>
      <c r="C44" s="20">
        <v>25300</v>
      </c>
      <c r="D44" s="20">
        <v>6000</v>
      </c>
      <c r="E44" s="20">
        <v>63400</v>
      </c>
      <c r="F44" s="20">
        <v>66668.639999999999</v>
      </c>
      <c r="G44" s="25">
        <v>0</v>
      </c>
      <c r="H44" s="25">
        <v>39778.199999999997</v>
      </c>
      <c r="I44" s="25">
        <v>0</v>
      </c>
      <c r="J44" s="25">
        <v>0</v>
      </c>
      <c r="K44" s="25">
        <v>4546.08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5">
        <v>1136.52</v>
      </c>
      <c r="R44" s="5"/>
      <c r="S44" s="15">
        <f t="shared" si="1"/>
        <v>45460.799999999996</v>
      </c>
    </row>
    <row r="45" spans="1:19" x14ac:dyDescent="0.25">
      <c r="A45" s="6" t="s">
        <v>29</v>
      </c>
      <c r="B45" s="20">
        <v>3700</v>
      </c>
      <c r="C45" s="20">
        <v>40400</v>
      </c>
      <c r="D45" s="20">
        <v>26000</v>
      </c>
      <c r="E45" s="20">
        <v>37500</v>
      </c>
      <c r="F45" s="20">
        <v>117433.84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16000</v>
      </c>
      <c r="M45" s="25">
        <v>0</v>
      </c>
      <c r="N45" s="5">
        <v>41805.160000000003</v>
      </c>
      <c r="O45" s="25">
        <v>0</v>
      </c>
      <c r="P45" s="25">
        <v>0</v>
      </c>
      <c r="Q45" s="5"/>
      <c r="R45" s="5"/>
      <c r="S45" s="15">
        <f t="shared" si="1"/>
        <v>57805.16</v>
      </c>
    </row>
    <row r="46" spans="1:19" x14ac:dyDescent="0.25">
      <c r="A46" s="6" t="s">
        <v>77</v>
      </c>
      <c r="B46" s="20"/>
      <c r="C46" s="20"/>
      <c r="D46" s="20"/>
      <c r="E46" s="20"/>
      <c r="F46" s="20"/>
      <c r="G46" s="25">
        <v>0</v>
      </c>
      <c r="H46" s="25">
        <v>0</v>
      </c>
      <c r="I46" s="25">
        <v>52564.05</v>
      </c>
      <c r="J46" s="25">
        <v>0</v>
      </c>
      <c r="K46" s="25">
        <v>0</v>
      </c>
      <c r="L46" s="25">
        <v>0</v>
      </c>
      <c r="M46" s="25">
        <v>0</v>
      </c>
      <c r="N46" s="5">
        <v>9400</v>
      </c>
      <c r="O46" s="25">
        <v>0</v>
      </c>
      <c r="P46" s="25">
        <v>0</v>
      </c>
      <c r="Q46" s="5"/>
      <c r="R46" s="5">
        <v>8819.1200000000008</v>
      </c>
      <c r="S46" s="15">
        <f t="shared" ref="S46:S47" si="4">SUM(G46:R46)</f>
        <v>70783.17</v>
      </c>
    </row>
    <row r="47" spans="1:19" x14ac:dyDescent="0.25">
      <c r="A47" s="6" t="s">
        <v>78</v>
      </c>
      <c r="B47" s="20">
        <v>17800</v>
      </c>
      <c r="C47" s="20">
        <v>11400</v>
      </c>
      <c r="D47" s="24">
        <v>26400</v>
      </c>
      <c r="E47" s="24">
        <v>15000</v>
      </c>
      <c r="F47" s="24">
        <v>6273.04</v>
      </c>
      <c r="G47" s="25">
        <v>0</v>
      </c>
      <c r="H47" s="25">
        <v>0</v>
      </c>
      <c r="I47" s="25">
        <v>0</v>
      </c>
      <c r="J47" s="25">
        <v>2000</v>
      </c>
      <c r="K47" s="25">
        <v>0</v>
      </c>
      <c r="L47" s="25">
        <v>23866.92</v>
      </c>
      <c r="M47" s="25">
        <v>17000</v>
      </c>
      <c r="N47" s="25">
        <v>0</v>
      </c>
      <c r="O47" s="25">
        <v>0</v>
      </c>
      <c r="P47" s="25">
        <v>0</v>
      </c>
      <c r="Q47" s="25"/>
      <c r="R47" s="5">
        <v>55092.160000000003</v>
      </c>
      <c r="S47" s="15">
        <f t="shared" si="4"/>
        <v>97959.08</v>
      </c>
    </row>
    <row r="48" spans="1:19" x14ac:dyDescent="0.25">
      <c r="A48" s="6" t="s">
        <v>79</v>
      </c>
      <c r="B48" s="20"/>
      <c r="C48" s="20"/>
      <c r="D48" s="24"/>
      <c r="E48" s="24"/>
      <c r="F48" s="24"/>
      <c r="G48" s="25">
        <v>0</v>
      </c>
      <c r="H48" s="25">
        <v>0</v>
      </c>
      <c r="I48" s="25">
        <v>0</v>
      </c>
      <c r="J48" s="25">
        <v>2000</v>
      </c>
      <c r="K48" s="25">
        <v>0</v>
      </c>
      <c r="L48" s="25">
        <v>0</v>
      </c>
      <c r="M48" s="25">
        <v>0</v>
      </c>
      <c r="N48" s="25">
        <v>60730.400000000001</v>
      </c>
      <c r="O48" s="5">
        <v>1136.52</v>
      </c>
      <c r="P48" s="25">
        <v>0</v>
      </c>
      <c r="Q48" s="25"/>
      <c r="R48" s="5"/>
      <c r="S48" s="15">
        <f t="shared" si="1"/>
        <v>63866.92</v>
      </c>
    </row>
    <row r="49" spans="1:19" x14ac:dyDescent="0.25">
      <c r="A49" s="6" t="s">
        <v>28</v>
      </c>
      <c r="B49" s="20"/>
      <c r="C49" s="20">
        <v>34000</v>
      </c>
      <c r="D49" s="20">
        <v>800</v>
      </c>
      <c r="E49" s="20">
        <v>5000</v>
      </c>
      <c r="F49" s="20">
        <v>6000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14023.9</v>
      </c>
      <c r="M49" s="25">
        <v>0</v>
      </c>
      <c r="N49" s="25">
        <v>0</v>
      </c>
      <c r="O49" s="25">
        <v>0</v>
      </c>
      <c r="P49" s="25">
        <v>0</v>
      </c>
      <c r="Q49" s="25"/>
      <c r="R49" s="5"/>
      <c r="S49" s="15">
        <f t="shared" si="1"/>
        <v>14023.9</v>
      </c>
    </row>
    <row r="50" spans="1:19" x14ac:dyDescent="0.25">
      <c r="A50" s="6" t="s">
        <v>47</v>
      </c>
      <c r="B50" s="20">
        <v>4000</v>
      </c>
      <c r="C50" s="20"/>
      <c r="D50" s="26">
        <v>0</v>
      </c>
      <c r="E50" s="26">
        <v>6000</v>
      </c>
      <c r="F50" s="26" t="s">
        <v>74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/>
      <c r="R50" s="5"/>
      <c r="S50" s="15">
        <f t="shared" si="1"/>
        <v>0</v>
      </c>
    </row>
    <row r="51" spans="1:19" x14ac:dyDescent="0.25">
      <c r="A51" s="6" t="s">
        <v>27</v>
      </c>
      <c r="B51" s="20">
        <v>27900</v>
      </c>
      <c r="C51" s="20">
        <v>36800</v>
      </c>
      <c r="D51" s="20">
        <v>53500</v>
      </c>
      <c r="E51" s="20">
        <v>51400</v>
      </c>
      <c r="F51" s="20">
        <v>267954.90000000002</v>
      </c>
      <c r="G51" s="25">
        <v>0</v>
      </c>
      <c r="H51" s="25">
        <v>36795.599999999999</v>
      </c>
      <c r="I51" s="24">
        <v>37695.599999999999</v>
      </c>
      <c r="J51" s="24">
        <v>2400</v>
      </c>
      <c r="K51" s="25">
        <v>21593.88</v>
      </c>
      <c r="L51" s="25">
        <v>0</v>
      </c>
      <c r="M51" s="16">
        <v>4546.08</v>
      </c>
      <c r="N51" s="16">
        <v>19511.28</v>
      </c>
      <c r="O51" s="5">
        <v>42200</v>
      </c>
      <c r="P51" s="5">
        <v>5682.6</v>
      </c>
      <c r="Q51" s="5">
        <v>3409.56</v>
      </c>
      <c r="R51" s="5">
        <v>40593.879999999997</v>
      </c>
      <c r="S51" s="15">
        <f t="shared" si="1"/>
        <v>214428.48</v>
      </c>
    </row>
    <row r="52" spans="1:19" x14ac:dyDescent="0.25">
      <c r="A52" s="6" t="s">
        <v>51</v>
      </c>
      <c r="B52" s="20"/>
      <c r="C52" s="20"/>
      <c r="D52" s="25">
        <v>0</v>
      </c>
      <c r="E52" s="25">
        <v>3900</v>
      </c>
      <c r="F52" s="25">
        <v>29638.240000000002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5"/>
      <c r="R52" s="5"/>
      <c r="S52" s="15">
        <f t="shared" si="1"/>
        <v>0</v>
      </c>
    </row>
    <row r="53" spans="1:19" x14ac:dyDescent="0.25">
      <c r="A53" s="6" t="s">
        <v>30</v>
      </c>
      <c r="B53" s="20"/>
      <c r="C53" s="20">
        <v>4000</v>
      </c>
      <c r="D53" s="26">
        <v>0</v>
      </c>
      <c r="E53" s="26">
        <v>1800</v>
      </c>
      <c r="F53" s="26">
        <v>4000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5"/>
      <c r="R53" s="5"/>
      <c r="S53" s="15">
        <f t="shared" si="1"/>
        <v>0</v>
      </c>
    </row>
    <row r="54" spans="1:19" x14ac:dyDescent="0.25">
      <c r="A54" s="6" t="s">
        <v>80</v>
      </c>
      <c r="B54" s="20">
        <v>54800</v>
      </c>
      <c r="C54" s="20">
        <v>37300</v>
      </c>
      <c r="D54" s="24">
        <v>31500</v>
      </c>
      <c r="E54" s="24">
        <v>30500</v>
      </c>
      <c r="F54" s="24">
        <v>13977.82</v>
      </c>
      <c r="G54" s="25">
        <v>0</v>
      </c>
      <c r="H54" s="25">
        <v>0</v>
      </c>
      <c r="I54" s="24">
        <v>2000</v>
      </c>
      <c r="J54" s="25">
        <v>0</v>
      </c>
      <c r="K54" s="25">
        <v>2273.04</v>
      </c>
      <c r="L54" s="25">
        <v>3409.56</v>
      </c>
      <c r="M54" s="25">
        <v>0</v>
      </c>
      <c r="N54" s="25">
        <v>0</v>
      </c>
      <c r="O54" s="25">
        <v>2500</v>
      </c>
      <c r="P54" s="25">
        <v>0</v>
      </c>
      <c r="Q54" s="5">
        <v>1200</v>
      </c>
      <c r="R54" s="5">
        <v>1200</v>
      </c>
      <c r="S54" s="15">
        <f>SUM(G54:R54)</f>
        <v>12582.6</v>
      </c>
    </row>
    <row r="55" spans="1:19" x14ac:dyDescent="0.25">
      <c r="A55" s="6" t="s">
        <v>68</v>
      </c>
      <c r="B55" s="20"/>
      <c r="C55" s="20"/>
      <c r="D55" s="24">
        <v>39700</v>
      </c>
      <c r="E55" s="24">
        <v>171700</v>
      </c>
      <c r="F55" s="24">
        <v>15804.78</v>
      </c>
      <c r="G55" s="25">
        <v>0</v>
      </c>
      <c r="H55" s="25">
        <v>0</v>
      </c>
      <c r="I55" s="25">
        <v>0</v>
      </c>
      <c r="J55" s="25">
        <v>0</v>
      </c>
      <c r="K55" s="24">
        <v>7546.08</v>
      </c>
      <c r="L55" s="25">
        <v>1136.52</v>
      </c>
      <c r="M55" s="16">
        <v>3500</v>
      </c>
      <c r="N55" s="25">
        <v>0</v>
      </c>
      <c r="O55" s="25">
        <v>0</v>
      </c>
      <c r="P55" s="25">
        <v>0</v>
      </c>
      <c r="Q55" s="5"/>
      <c r="R55" s="5">
        <v>1136.52</v>
      </c>
      <c r="S55" s="15">
        <f t="shared" si="1"/>
        <v>13319.12</v>
      </c>
    </row>
    <row r="56" spans="1:19" x14ac:dyDescent="0.25">
      <c r="A56" s="6" t="s">
        <v>26</v>
      </c>
      <c r="B56" s="20">
        <v>800</v>
      </c>
      <c r="C56" s="20">
        <v>400</v>
      </c>
      <c r="D56" s="26">
        <v>0</v>
      </c>
      <c r="E56" s="26" t="s">
        <v>74</v>
      </c>
      <c r="F56" s="26">
        <v>4000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5"/>
      <c r="R56" s="5"/>
      <c r="S56" s="15">
        <f t="shared" si="1"/>
        <v>0</v>
      </c>
    </row>
    <row r="57" spans="1:19" x14ac:dyDescent="0.25">
      <c r="A57" s="6" t="s">
        <v>39</v>
      </c>
      <c r="B57" s="20">
        <v>5400</v>
      </c>
      <c r="C57" s="20">
        <v>1500</v>
      </c>
      <c r="D57" s="25">
        <v>0</v>
      </c>
      <c r="E57" s="25" t="s">
        <v>74</v>
      </c>
      <c r="F57" s="25" t="s">
        <v>74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1136.52</v>
      </c>
      <c r="Q57" s="5"/>
      <c r="R57" s="5"/>
      <c r="S57" s="15">
        <f t="shared" si="1"/>
        <v>1136.52</v>
      </c>
    </row>
    <row r="58" spans="1:19" x14ac:dyDescent="0.25">
      <c r="A58" s="6" t="s">
        <v>25</v>
      </c>
      <c r="B58" s="20">
        <v>28100</v>
      </c>
      <c r="C58" s="20">
        <v>8800</v>
      </c>
      <c r="D58" s="20">
        <v>15700</v>
      </c>
      <c r="E58" s="20">
        <v>3800</v>
      </c>
      <c r="F58" s="26" t="s">
        <v>74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/>
      <c r="R58" s="5"/>
      <c r="S58" s="15">
        <f t="shared" si="1"/>
        <v>0</v>
      </c>
    </row>
    <row r="59" spans="1:19" x14ac:dyDescent="0.25">
      <c r="A59" s="6" t="s">
        <v>46</v>
      </c>
      <c r="B59" s="20">
        <v>2100</v>
      </c>
      <c r="C59" s="20"/>
      <c r="D59" s="26">
        <v>0</v>
      </c>
      <c r="E59" s="26" t="s">
        <v>74</v>
      </c>
      <c r="F59" s="26" t="s">
        <v>74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/>
      <c r="R59" s="5"/>
      <c r="S59" s="15">
        <f t="shared" si="1"/>
        <v>0</v>
      </c>
    </row>
    <row r="60" spans="1:19" x14ac:dyDescent="0.25">
      <c r="A60" s="6" t="s">
        <v>41</v>
      </c>
      <c r="B60" s="20">
        <v>7100</v>
      </c>
      <c r="C60" s="20"/>
      <c r="D60" s="20">
        <v>5400</v>
      </c>
      <c r="E60" s="20">
        <v>3600</v>
      </c>
      <c r="F60" s="20">
        <v>7903.25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/>
      <c r="R60" s="5"/>
      <c r="S60" s="15">
        <f t="shared" si="1"/>
        <v>0</v>
      </c>
    </row>
    <row r="61" spans="1:19" x14ac:dyDescent="0.25">
      <c r="A61" s="6" t="s">
        <v>40</v>
      </c>
      <c r="B61" s="20">
        <v>7500</v>
      </c>
      <c r="C61" s="20"/>
      <c r="D61" s="20">
        <v>2000</v>
      </c>
      <c r="E61" s="20">
        <v>1600</v>
      </c>
      <c r="F61" s="26" t="s">
        <v>74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/>
      <c r="R61" s="5"/>
      <c r="S61" s="15">
        <f t="shared" si="1"/>
        <v>0</v>
      </c>
    </row>
    <row r="62" spans="1:19" x14ac:dyDescent="0.25">
      <c r="A62" s="6" t="s">
        <v>24</v>
      </c>
      <c r="B62" s="20">
        <v>5000</v>
      </c>
      <c r="C62" s="20">
        <v>500</v>
      </c>
      <c r="D62" s="20">
        <v>4000</v>
      </c>
      <c r="E62" s="20" t="s">
        <v>74</v>
      </c>
      <c r="F62" s="26" t="s">
        <v>74</v>
      </c>
      <c r="G62" s="25">
        <v>0</v>
      </c>
      <c r="H62" s="25">
        <v>0</v>
      </c>
      <c r="I62" s="25">
        <v>2841.3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/>
      <c r="R62" s="5"/>
      <c r="S62" s="15">
        <f t="shared" si="1"/>
        <v>2841.3</v>
      </c>
    </row>
    <row r="63" spans="1:19" x14ac:dyDescent="0.25">
      <c r="A63" s="6" t="s">
        <v>3</v>
      </c>
      <c r="B63" s="20">
        <v>464400</v>
      </c>
      <c r="C63" s="20">
        <v>39574.5</v>
      </c>
      <c r="D63" s="20">
        <v>14800</v>
      </c>
      <c r="E63" s="20">
        <v>13600</v>
      </c>
      <c r="F63" s="26" t="s">
        <v>74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/>
      <c r="R63" s="5"/>
      <c r="S63" s="15">
        <f t="shared" si="1"/>
        <v>0</v>
      </c>
    </row>
    <row r="64" spans="1:19" x14ac:dyDescent="0.25">
      <c r="A64" s="6" t="s">
        <v>23</v>
      </c>
      <c r="C64" s="20">
        <v>400</v>
      </c>
      <c r="D64" s="20">
        <v>23600</v>
      </c>
      <c r="E64" s="20">
        <v>3000</v>
      </c>
      <c r="F64" s="20">
        <v>4200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5"/>
      <c r="R64" s="5"/>
      <c r="S64" s="15">
        <f t="shared" si="1"/>
        <v>0</v>
      </c>
    </row>
    <row r="65" spans="1:19" x14ac:dyDescent="0.25">
      <c r="A65" s="6" t="s">
        <v>2</v>
      </c>
      <c r="B65" s="20">
        <v>341250</v>
      </c>
      <c r="C65" s="20">
        <v>232794.06</v>
      </c>
      <c r="D65" s="20">
        <v>280153.82</v>
      </c>
      <c r="E65" s="20">
        <v>460260.1</v>
      </c>
      <c r="F65" s="20">
        <v>1570836.39</v>
      </c>
      <c r="G65" s="25">
        <v>1136.52</v>
      </c>
      <c r="H65" s="5">
        <v>29546.080000000002</v>
      </c>
      <c r="I65" s="5">
        <v>27772.51</v>
      </c>
      <c r="J65" s="5">
        <v>7200</v>
      </c>
      <c r="K65" s="5">
        <v>41865.199999999997</v>
      </c>
      <c r="L65" s="25">
        <v>64989.48</v>
      </c>
      <c r="M65" s="5">
        <v>191456.61</v>
      </c>
      <c r="N65" s="5">
        <v>20819.12</v>
      </c>
      <c r="O65" s="25">
        <v>0</v>
      </c>
      <c r="P65" s="5">
        <v>28784.32</v>
      </c>
      <c r="Q65" s="5">
        <v>29593.88</v>
      </c>
      <c r="R65" s="5">
        <v>88965.2</v>
      </c>
      <c r="S65" s="15">
        <f t="shared" si="1"/>
        <v>532128.92000000004</v>
      </c>
    </row>
    <row r="66" spans="1:19" x14ac:dyDescent="0.25">
      <c r="A66" s="3" t="s">
        <v>1</v>
      </c>
      <c r="B66" s="17">
        <f t="shared" ref="B66:M66" si="5">SUM(B5:B65)</f>
        <v>1528442.62</v>
      </c>
      <c r="C66" s="17">
        <f t="shared" si="5"/>
        <v>1020189.5900000001</v>
      </c>
      <c r="D66" s="17">
        <f t="shared" si="5"/>
        <v>955160.44</v>
      </c>
      <c r="E66" s="17">
        <f t="shared" si="5"/>
        <v>1276425.5299999998</v>
      </c>
      <c r="F66" s="17">
        <f t="shared" si="5"/>
        <v>2644178.8099999996</v>
      </c>
      <c r="G66" s="17">
        <f t="shared" si="5"/>
        <v>3473.04</v>
      </c>
      <c r="H66" s="17">
        <f t="shared" si="5"/>
        <v>125567.68000000001</v>
      </c>
      <c r="I66" s="17">
        <f t="shared" si="5"/>
        <v>173060.34</v>
      </c>
      <c r="J66" s="17">
        <f t="shared" si="5"/>
        <v>109883.58</v>
      </c>
      <c r="K66" s="17">
        <f t="shared" si="5"/>
        <v>93462.51999999999</v>
      </c>
      <c r="L66" s="17">
        <f t="shared" si="5"/>
        <v>153420.26</v>
      </c>
      <c r="M66" s="17">
        <f t="shared" si="5"/>
        <v>270456.69</v>
      </c>
      <c r="N66" s="17">
        <f>SUM(N12:N65)</f>
        <v>213807.63999999998</v>
      </c>
      <c r="O66" s="17">
        <f>SUM(O5:O65)</f>
        <v>79639.959999999992</v>
      </c>
      <c r="P66" s="17">
        <f>SUM(P5:P65)</f>
        <v>63324.28</v>
      </c>
      <c r="Q66" s="17">
        <f>SUM(Q5:Q65)</f>
        <v>88943.4</v>
      </c>
      <c r="R66" s="17">
        <f>SUM(R5:R65)</f>
        <v>273250</v>
      </c>
      <c r="S66" s="15">
        <f t="shared" si="1"/>
        <v>1648289.39</v>
      </c>
    </row>
    <row r="67" spans="1:19" s="7" customFormat="1" x14ac:dyDescent="0.25">
      <c r="A67" s="2" t="s">
        <v>0</v>
      </c>
      <c r="B67" s="2"/>
      <c r="C67" s="2"/>
      <c r="D67" s="2"/>
      <c r="E67" s="2"/>
      <c r="F67" s="28"/>
      <c r="G67" s="2"/>
      <c r="H67" s="12"/>
      <c r="I67" s="12"/>
      <c r="J67" s="12"/>
      <c r="K67" s="12"/>
      <c r="L67" s="12"/>
      <c r="M67" s="12"/>
      <c r="N67" s="12"/>
      <c r="O67" s="12"/>
      <c r="P67" s="12"/>
      <c r="Q67" s="11"/>
      <c r="R67" s="11"/>
      <c r="S67" s="14"/>
    </row>
    <row r="68" spans="1:19" s="7" customFormat="1" x14ac:dyDescent="0.25">
      <c r="A68" s="13"/>
      <c r="B68" s="13"/>
      <c r="C68" s="13"/>
      <c r="D68" s="13"/>
      <c r="E68" s="13"/>
      <c r="F68" s="29"/>
      <c r="G68" s="13"/>
      <c r="H68" s="12"/>
      <c r="I68" s="12"/>
      <c r="J68" s="12"/>
      <c r="K68" s="12"/>
      <c r="L68" s="12"/>
      <c r="M68" s="12"/>
      <c r="N68" s="12"/>
      <c r="O68" s="12"/>
      <c r="P68" s="12"/>
      <c r="Q68" s="11"/>
      <c r="R68" s="11"/>
      <c r="S68" s="10"/>
    </row>
    <row r="69" spans="1:19" s="7" customFormat="1" ht="21.75" thickBot="1" x14ac:dyDescent="0.3">
      <c r="A69" s="31" t="s">
        <v>22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18" t="s">
        <v>21</v>
      </c>
    </row>
    <row r="70" spans="1:19" s="7" customFormat="1" ht="21.75" thickBot="1" x14ac:dyDescent="0.3">
      <c r="A70" s="33" t="s">
        <v>20</v>
      </c>
      <c r="B70" s="35">
        <v>2011</v>
      </c>
      <c r="C70" s="35">
        <v>2012</v>
      </c>
      <c r="D70" s="35">
        <v>2013</v>
      </c>
      <c r="E70" s="35">
        <v>2014</v>
      </c>
      <c r="F70" s="35">
        <v>2015</v>
      </c>
      <c r="G70" s="37">
        <v>2016</v>
      </c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7" customFormat="1" ht="15.75" thickBot="1" x14ac:dyDescent="0.3">
      <c r="A71" s="34"/>
      <c r="B71" s="36"/>
      <c r="C71" s="36"/>
      <c r="D71" s="36"/>
      <c r="E71" s="36"/>
      <c r="F71" s="36"/>
      <c r="G71" s="27" t="s">
        <v>69</v>
      </c>
      <c r="H71" s="9" t="s">
        <v>70</v>
      </c>
      <c r="I71" s="9" t="s">
        <v>19</v>
      </c>
      <c r="J71" s="9" t="s">
        <v>18</v>
      </c>
      <c r="K71" s="9" t="s">
        <v>17</v>
      </c>
      <c r="L71" s="9" t="s">
        <v>16</v>
      </c>
      <c r="M71" s="9" t="s">
        <v>15</v>
      </c>
      <c r="N71" s="9" t="s">
        <v>14</v>
      </c>
      <c r="O71" s="9" t="s">
        <v>13</v>
      </c>
      <c r="P71" s="9" t="s">
        <v>12</v>
      </c>
      <c r="Q71" s="9" t="s">
        <v>11</v>
      </c>
      <c r="R71" s="9" t="s">
        <v>10</v>
      </c>
      <c r="S71" s="8" t="s">
        <v>73</v>
      </c>
    </row>
    <row r="72" spans="1:19" s="7" customFormat="1" x14ac:dyDescent="0.25">
      <c r="A72" s="6" t="s">
        <v>9</v>
      </c>
      <c r="B72" s="19"/>
      <c r="C72" s="19">
        <v>50409</v>
      </c>
      <c r="D72" s="30" t="s">
        <v>74</v>
      </c>
      <c r="E72" s="30" t="s">
        <v>74</v>
      </c>
      <c r="F72" s="30" t="s">
        <v>74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/>
      <c r="R72" s="5"/>
      <c r="S72" s="4">
        <f>SUM(G72:R72)</f>
        <v>0</v>
      </c>
    </row>
    <row r="73" spans="1:19" s="7" customFormat="1" x14ac:dyDescent="0.25">
      <c r="A73" s="6" t="s">
        <v>86</v>
      </c>
      <c r="B73" s="19"/>
      <c r="C73" s="19">
        <v>50409</v>
      </c>
      <c r="D73" s="30" t="s">
        <v>74</v>
      </c>
      <c r="E73" s="30" t="s">
        <v>74</v>
      </c>
      <c r="F73" s="30" t="s">
        <v>74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/>
      <c r="R73" s="5">
        <v>5.76</v>
      </c>
      <c r="S73" s="4">
        <f>SUM(G73:R73)</f>
        <v>5.76</v>
      </c>
    </row>
    <row r="74" spans="1:19" x14ac:dyDescent="0.25">
      <c r="A74" s="6" t="s">
        <v>8</v>
      </c>
      <c r="B74" s="19">
        <v>101756.44</v>
      </c>
      <c r="C74" s="19">
        <v>343398.28</v>
      </c>
      <c r="D74" s="19">
        <v>669783.38</v>
      </c>
      <c r="E74" s="19">
        <v>164112.51</v>
      </c>
      <c r="F74" s="19">
        <v>414358.96</v>
      </c>
      <c r="G74" s="25">
        <v>22059.63</v>
      </c>
      <c r="H74" s="25">
        <v>25946.2</v>
      </c>
      <c r="I74" s="25">
        <v>0</v>
      </c>
      <c r="J74" s="25">
        <v>18080.91</v>
      </c>
      <c r="K74" s="5">
        <v>22913.47</v>
      </c>
      <c r="L74" s="25">
        <v>21360.02</v>
      </c>
      <c r="M74" s="16">
        <v>93059.98</v>
      </c>
      <c r="N74" s="16">
        <v>70432.73</v>
      </c>
      <c r="O74" s="25">
        <v>0</v>
      </c>
      <c r="P74" s="25">
        <v>0</v>
      </c>
      <c r="Q74" s="5"/>
      <c r="R74" s="5"/>
      <c r="S74" s="4">
        <f t="shared" ref="S74:S87" si="6">SUM(G74:R74)</f>
        <v>273852.94</v>
      </c>
    </row>
    <row r="75" spans="1:19" x14ac:dyDescent="0.25">
      <c r="A75" s="6" t="s">
        <v>7</v>
      </c>
      <c r="B75" s="19">
        <v>235442.1</v>
      </c>
      <c r="C75" s="19">
        <v>861158.97</v>
      </c>
      <c r="D75" s="19">
        <v>401979.51</v>
      </c>
      <c r="E75" s="19">
        <v>1479311.62</v>
      </c>
      <c r="F75" s="19">
        <v>32738.68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/>
      <c r="R75" s="5"/>
      <c r="S75" s="4">
        <f t="shared" si="6"/>
        <v>0</v>
      </c>
    </row>
    <row r="76" spans="1:19" x14ac:dyDescent="0.25">
      <c r="A76" s="6" t="s">
        <v>49</v>
      </c>
      <c r="B76" s="19"/>
      <c r="C76" s="19"/>
      <c r="D76" s="19">
        <v>116281.44</v>
      </c>
      <c r="E76" s="19">
        <v>1693833.56</v>
      </c>
      <c r="F76" s="19">
        <v>423822.68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/>
      <c r="R76" s="5"/>
      <c r="S76" s="4">
        <f t="shared" si="6"/>
        <v>0</v>
      </c>
    </row>
    <row r="77" spans="1:19" x14ac:dyDescent="0.25">
      <c r="A77" s="6" t="s">
        <v>6</v>
      </c>
      <c r="B77" s="19">
        <v>98387.8</v>
      </c>
      <c r="C77" s="19">
        <v>51835.34</v>
      </c>
      <c r="D77" s="19">
        <v>115794.65</v>
      </c>
      <c r="E77" s="19">
        <v>279413.05</v>
      </c>
      <c r="F77" s="19">
        <v>104078.62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5"/>
      <c r="R77" s="5"/>
      <c r="S77" s="4">
        <f t="shared" si="6"/>
        <v>0</v>
      </c>
    </row>
    <row r="78" spans="1:19" x14ac:dyDescent="0.25">
      <c r="A78" s="6" t="s">
        <v>5</v>
      </c>
      <c r="B78" s="19"/>
      <c r="C78" s="19">
        <v>23659.5</v>
      </c>
      <c r="D78" s="19">
        <v>11405.7</v>
      </c>
      <c r="E78" s="19">
        <v>604174.06999999995</v>
      </c>
      <c r="F78" s="19">
        <v>163529.89000000001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/>
      <c r="R78" s="5"/>
      <c r="S78" s="4">
        <f t="shared" si="6"/>
        <v>0</v>
      </c>
    </row>
    <row r="79" spans="1:19" x14ac:dyDescent="0.25">
      <c r="A79" s="6" t="s">
        <v>4</v>
      </c>
      <c r="B79" s="19">
        <v>1443</v>
      </c>
      <c r="C79" s="19">
        <v>1200</v>
      </c>
      <c r="D79" s="19">
        <v>8000</v>
      </c>
      <c r="E79" s="25" t="s">
        <v>74</v>
      </c>
      <c r="F79" s="25" t="s">
        <v>74</v>
      </c>
      <c r="G79" s="25">
        <v>0</v>
      </c>
      <c r="H79" s="25">
        <v>0</v>
      </c>
      <c r="I79" s="25">
        <v>0</v>
      </c>
      <c r="J79" s="25">
        <v>19908</v>
      </c>
      <c r="K79" s="25">
        <v>0</v>
      </c>
      <c r="L79" s="25">
        <v>0</v>
      </c>
      <c r="M79" s="25">
        <v>30000</v>
      </c>
      <c r="N79" s="25">
        <v>0</v>
      </c>
      <c r="O79" s="25">
        <v>179842.8</v>
      </c>
      <c r="P79" s="25">
        <v>0</v>
      </c>
      <c r="Q79" s="25"/>
      <c r="R79" s="5"/>
      <c r="S79" s="4">
        <f t="shared" si="6"/>
        <v>229750.8</v>
      </c>
    </row>
    <row r="80" spans="1:19" x14ac:dyDescent="0.25">
      <c r="A80" s="6" t="s">
        <v>84</v>
      </c>
      <c r="B80" s="19"/>
      <c r="C80" s="19"/>
      <c r="D80" s="19"/>
      <c r="E80" s="19"/>
      <c r="F80" s="19"/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42240</v>
      </c>
      <c r="M80" s="25">
        <v>46150</v>
      </c>
      <c r="N80" s="25">
        <v>0</v>
      </c>
      <c r="O80" s="25">
        <v>0</v>
      </c>
      <c r="P80" s="25">
        <v>0</v>
      </c>
      <c r="Q80" s="5">
        <v>505136.18</v>
      </c>
      <c r="R80" s="5">
        <v>25000</v>
      </c>
      <c r="S80" s="4">
        <f t="shared" ref="S80" si="7">SUM(G80:R80)</f>
        <v>618526.17999999993</v>
      </c>
    </row>
    <row r="81" spans="1:19" x14ac:dyDescent="0.25">
      <c r="A81" s="6" t="s">
        <v>82</v>
      </c>
      <c r="B81" s="19"/>
      <c r="C81" s="19"/>
      <c r="D81" s="19"/>
      <c r="E81" s="19"/>
      <c r="F81" s="19"/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48331.58</v>
      </c>
      <c r="M81" s="25">
        <v>0</v>
      </c>
      <c r="N81" s="25">
        <v>0</v>
      </c>
      <c r="O81" s="25">
        <v>0</v>
      </c>
      <c r="P81" s="25">
        <v>0</v>
      </c>
      <c r="Q81" s="5">
        <v>340000</v>
      </c>
      <c r="R81" s="5">
        <v>746964</v>
      </c>
      <c r="S81" s="4">
        <f t="shared" ref="S81" si="8">SUM(G81:R81)</f>
        <v>1135295.58</v>
      </c>
    </row>
    <row r="82" spans="1:19" x14ac:dyDescent="0.25">
      <c r="A82" s="6" t="s">
        <v>42</v>
      </c>
      <c r="B82" s="19"/>
      <c r="C82" s="19"/>
      <c r="D82" s="19">
        <v>2000</v>
      </c>
      <c r="E82" s="25" t="s">
        <v>74</v>
      </c>
      <c r="F82" s="25" t="s">
        <v>74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/>
      <c r="R82" s="5"/>
      <c r="S82" s="4">
        <f t="shared" si="6"/>
        <v>0</v>
      </c>
    </row>
    <row r="83" spans="1:19" x14ac:dyDescent="0.25">
      <c r="A83" s="6" t="s">
        <v>51</v>
      </c>
      <c r="B83" s="19"/>
      <c r="C83" s="19"/>
      <c r="D83" s="19">
        <v>482.5</v>
      </c>
      <c r="E83" s="25" t="s">
        <v>74</v>
      </c>
      <c r="F83" s="25" t="s">
        <v>74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/>
      <c r="R83" s="5"/>
      <c r="S83" s="4">
        <f t="shared" si="6"/>
        <v>0</v>
      </c>
    </row>
    <row r="84" spans="1:19" x14ac:dyDescent="0.25">
      <c r="A84" s="6" t="s">
        <v>68</v>
      </c>
      <c r="B84" s="19"/>
      <c r="C84" s="19"/>
      <c r="D84" s="30" t="s">
        <v>74</v>
      </c>
      <c r="E84" s="30">
        <v>800</v>
      </c>
      <c r="F84" s="25" t="s">
        <v>74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/>
      <c r="R84" s="5"/>
      <c r="S84" s="4">
        <f t="shared" si="6"/>
        <v>0</v>
      </c>
    </row>
    <row r="85" spans="1:19" x14ac:dyDescent="0.25">
      <c r="A85" s="6" t="s">
        <v>3</v>
      </c>
      <c r="B85" s="19">
        <v>2598129.4</v>
      </c>
      <c r="C85" s="19">
        <v>362347.27</v>
      </c>
      <c r="D85" s="19">
        <v>1485095.65</v>
      </c>
      <c r="E85" s="19">
        <v>29747.81</v>
      </c>
      <c r="F85" s="19">
        <v>54590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/>
      <c r="R85" s="5"/>
      <c r="S85" s="4">
        <f t="shared" si="6"/>
        <v>0</v>
      </c>
    </row>
    <row r="86" spans="1:19" x14ac:dyDescent="0.25">
      <c r="A86" s="6" t="s">
        <v>2</v>
      </c>
      <c r="B86" s="19">
        <v>4037996</v>
      </c>
      <c r="C86" s="19">
        <v>4004711.89</v>
      </c>
      <c r="D86" s="19">
        <v>1916210.68</v>
      </c>
      <c r="E86" s="19">
        <v>11830427.859999999</v>
      </c>
      <c r="F86" s="19">
        <v>20342604.77</v>
      </c>
      <c r="G86" s="25">
        <v>0</v>
      </c>
      <c r="H86" s="5">
        <v>128371.94</v>
      </c>
      <c r="I86" s="5">
        <v>112460.95</v>
      </c>
      <c r="J86" s="5">
        <v>366414.1</v>
      </c>
      <c r="K86" s="5">
        <v>463496.05</v>
      </c>
      <c r="L86" s="25">
        <v>740474.24</v>
      </c>
      <c r="M86" s="5">
        <v>994234.81</v>
      </c>
      <c r="N86" s="5">
        <v>355709.08</v>
      </c>
      <c r="O86" s="5">
        <v>232773.93</v>
      </c>
      <c r="P86" s="5">
        <v>176372.2</v>
      </c>
      <c r="Q86" s="5">
        <v>418240.65</v>
      </c>
      <c r="R86" s="5">
        <v>2332286.88</v>
      </c>
      <c r="S86" s="4">
        <f t="shared" si="6"/>
        <v>6320834.8300000001</v>
      </c>
    </row>
    <row r="87" spans="1:19" x14ac:dyDescent="0.25">
      <c r="A87" s="3" t="s">
        <v>1</v>
      </c>
      <c r="B87" s="17">
        <f>SUM(B72:B86)</f>
        <v>7073154.7400000002</v>
      </c>
      <c r="C87" s="17">
        <f>SUM(C72:C86)</f>
        <v>5749129.25</v>
      </c>
      <c r="D87" s="17">
        <f>SUM(D72:D86)</f>
        <v>4727033.51</v>
      </c>
      <c r="E87" s="17">
        <f>SUM(E74:E86)</f>
        <v>16081820.48</v>
      </c>
      <c r="F87" s="17">
        <f>SUM(F74:F86)</f>
        <v>21535723.600000001</v>
      </c>
      <c r="G87" s="17">
        <f t="shared" ref="G87:M87" si="9">SUM(G72:G86)</f>
        <v>22059.63</v>
      </c>
      <c r="H87" s="17">
        <f t="shared" si="9"/>
        <v>154318.14000000001</v>
      </c>
      <c r="I87" s="17">
        <f t="shared" si="9"/>
        <v>112460.95</v>
      </c>
      <c r="J87" s="17">
        <f t="shared" si="9"/>
        <v>404403.01</v>
      </c>
      <c r="K87" s="17">
        <f t="shared" si="9"/>
        <v>486409.52</v>
      </c>
      <c r="L87" s="17">
        <f t="shared" si="9"/>
        <v>852405.84</v>
      </c>
      <c r="M87" s="17">
        <f t="shared" si="9"/>
        <v>1163444.79</v>
      </c>
      <c r="N87" s="17">
        <f>SUM(N74:N86)</f>
        <v>426141.81</v>
      </c>
      <c r="O87" s="17">
        <f>SUM(O72:O86)</f>
        <v>412616.73</v>
      </c>
      <c r="P87" s="17">
        <f>SUM(P74:P86)</f>
        <v>176372.2</v>
      </c>
      <c r="Q87" s="17">
        <f>SUM(Q72:Q86)</f>
        <v>1263376.83</v>
      </c>
      <c r="R87" s="17">
        <f>SUM(R72:R86)</f>
        <v>3104256.6399999997</v>
      </c>
      <c r="S87" s="17">
        <f t="shared" si="6"/>
        <v>8578266.0899999999</v>
      </c>
    </row>
    <row r="88" spans="1:19" x14ac:dyDescent="0.25">
      <c r="A88" s="2" t="s">
        <v>0</v>
      </c>
      <c r="B88" s="2"/>
      <c r="C88" s="21"/>
      <c r="D88" s="21"/>
      <c r="E88" s="21"/>
      <c r="F88" s="21"/>
      <c r="G88" s="21"/>
      <c r="H88" s="22"/>
      <c r="I88" s="1"/>
      <c r="J88" s="1"/>
      <c r="K88" s="1"/>
      <c r="L88" s="1"/>
      <c r="M88" s="22"/>
      <c r="N88" s="1"/>
      <c r="O88" s="1"/>
      <c r="P88" s="1"/>
      <c r="Q88" s="1"/>
      <c r="R88" s="1"/>
      <c r="S88" s="1"/>
    </row>
  </sheetData>
  <sortState ref="A4:Q56">
    <sortCondition ref="A4"/>
  </sortState>
  <mergeCells count="17">
    <mergeCell ref="A70:A71"/>
    <mergeCell ref="B70:B71"/>
    <mergeCell ref="C70:C71"/>
    <mergeCell ref="G70:S70"/>
    <mergeCell ref="D70:D71"/>
    <mergeCell ref="F70:F71"/>
    <mergeCell ref="E70:E71"/>
    <mergeCell ref="A2:R2"/>
    <mergeCell ref="A69:R69"/>
    <mergeCell ref="A1:S1"/>
    <mergeCell ref="A3:A4"/>
    <mergeCell ref="B3:B4"/>
    <mergeCell ref="C3:C4"/>
    <mergeCell ref="D3:D4"/>
    <mergeCell ref="G3:S3"/>
    <mergeCell ref="F3:F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2017-02-07T19:58:49Z</dcterms:modified>
</cp:coreProperties>
</file>