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9 TABELAS SET\"/>
    </mc:Choice>
  </mc:AlternateContent>
  <bookViews>
    <workbookView xWindow="240" yWindow="330" windowWidth="18915" windowHeight="11535"/>
  </bookViews>
  <sheets>
    <sheet name="TABELA 03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89" i="4" l="1"/>
  <c r="T88" i="4"/>
  <c r="O68" i="4"/>
  <c r="T66" i="4"/>
  <c r="T58" i="4" l="1"/>
  <c r="G90" i="4" l="1"/>
  <c r="F90" i="4"/>
  <c r="F68" i="4"/>
  <c r="T75" i="4" l="1"/>
  <c r="T23" i="4"/>
  <c r="T6" i="4" l="1"/>
  <c r="T83" i="4" l="1"/>
  <c r="T82" i="4"/>
  <c r="T30" i="4"/>
  <c r="T47" i="4" l="1"/>
  <c r="T46" i="4"/>
  <c r="T26" i="4"/>
  <c r="I90" i="4"/>
  <c r="H90" i="4"/>
  <c r="T76" i="4"/>
  <c r="T77" i="4"/>
  <c r="T78" i="4"/>
  <c r="T79" i="4"/>
  <c r="T80" i="4"/>
  <c r="T81" i="4"/>
  <c r="T90" i="4" s="1"/>
  <c r="T84" i="4"/>
  <c r="T85" i="4"/>
  <c r="T86" i="4"/>
  <c r="T87" i="4"/>
  <c r="T74" i="4"/>
  <c r="T14" i="4"/>
  <c r="T15" i="4"/>
  <c r="T16" i="4"/>
  <c r="T17" i="4"/>
  <c r="T18" i="4"/>
  <c r="T19" i="4"/>
  <c r="T20" i="4"/>
  <c r="T21" i="4"/>
  <c r="T22" i="4"/>
  <c r="T24" i="4"/>
  <c r="T25" i="4"/>
  <c r="T27" i="4"/>
  <c r="T28" i="4"/>
  <c r="T29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8" i="4"/>
  <c r="T49" i="4"/>
  <c r="T50" i="4"/>
  <c r="T51" i="4"/>
  <c r="T52" i="4"/>
  <c r="T53" i="4"/>
  <c r="T55" i="4"/>
  <c r="T56" i="4"/>
  <c r="T57" i="4"/>
  <c r="T54" i="4"/>
  <c r="T59" i="4"/>
  <c r="T60" i="4"/>
  <c r="T61" i="4"/>
  <c r="T62" i="4"/>
  <c r="T63" i="4"/>
  <c r="T64" i="4"/>
  <c r="T65" i="4"/>
  <c r="T67" i="4"/>
  <c r="T13" i="4"/>
  <c r="G68" i="4"/>
  <c r="E68" i="4"/>
  <c r="T7" i="4"/>
  <c r="T8" i="4"/>
  <c r="T9" i="4"/>
  <c r="T10" i="4"/>
  <c r="T11" i="4"/>
  <c r="T12" i="4"/>
  <c r="D90" i="4"/>
  <c r="E90" i="4"/>
  <c r="D68" i="4"/>
  <c r="T5" i="4"/>
  <c r="H68" i="4"/>
  <c r="Q68" i="4" l="1"/>
  <c r="P68" i="4"/>
  <c r="C90" i="4"/>
  <c r="B90" i="4"/>
  <c r="C68" i="4"/>
  <c r="B68" i="4"/>
  <c r="I68" i="4"/>
  <c r="J68" i="4"/>
  <c r="K68" i="4"/>
  <c r="L68" i="4"/>
  <c r="M68" i="4"/>
  <c r="N68" i="4"/>
  <c r="R68" i="4"/>
  <c r="S68" i="4"/>
  <c r="J90" i="4"/>
  <c r="K90" i="4"/>
  <c r="L90" i="4"/>
  <c r="M90" i="4"/>
  <c r="N90" i="4"/>
  <c r="O90" i="4"/>
  <c r="P90" i="4"/>
  <c r="Q90" i="4"/>
  <c r="R90" i="4"/>
  <c r="S90" i="4"/>
  <c r="T68" i="4" l="1"/>
</calcChain>
</file>

<file path=xl/sharedStrings.xml><?xml version="1.0" encoding="utf-8"?>
<sst xmlns="http://schemas.openxmlformats.org/spreadsheetml/2006/main" count="210" uniqueCount="89">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</sst>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2013, 2014, 2015, 2016</a:t>
            </a:r>
            <a:r>
              <a:rPr lang="pt-BR" sz="1000" b="0" i="1"/>
              <a:t> </a:t>
            </a:r>
            <a:r>
              <a:rPr lang="pt-BR" sz="1000" b="0" i="1" baseline="0"/>
              <a:t> e 2017 (Jan - Set)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1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2016'!$B$68:$S$68</c:f>
              <c:strCache>
                <c:ptCount val="18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22.730,40 </c:v>
                </c:pt>
                <c:pt idx="7">
                  <c:v> 50.781,56 </c:v>
                </c:pt>
                <c:pt idx="8">
                  <c:v> 184.916,53 </c:v>
                </c:pt>
                <c:pt idx="9">
                  <c:v> 128.871,64 </c:v>
                </c:pt>
                <c:pt idx="10">
                  <c:v> 113.551,24 </c:v>
                </c:pt>
                <c:pt idx="11">
                  <c:v> 62.178,68 </c:v>
                </c:pt>
                <c:pt idx="12">
                  <c:v> 6.502.560,92 </c:v>
                </c:pt>
                <c:pt idx="13">
                  <c:v> 9.308.870,42 </c:v>
                </c:pt>
                <c:pt idx="14">
                  <c:v> 3.134.002,81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03 2016'!$B$68:$T$68</c:f>
              <c:numCache>
                <c:formatCode>_(* #,##0.00_);_(* \(#,##0.00\);_(* "-"??_);_(@_)</c:formatCode>
                <c:ptCount val="19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22730.400000000001</c:v>
                </c:pt>
                <c:pt idx="7">
                  <c:v>50781.56</c:v>
                </c:pt>
                <c:pt idx="8">
                  <c:v>184916.53</c:v>
                </c:pt>
                <c:pt idx="9">
                  <c:v>128871.64</c:v>
                </c:pt>
                <c:pt idx="10">
                  <c:v>113551.23999999999</c:v>
                </c:pt>
                <c:pt idx="11">
                  <c:v>62178.680000000008</c:v>
                </c:pt>
                <c:pt idx="12">
                  <c:v>6502560.9199999999</c:v>
                </c:pt>
                <c:pt idx="13">
                  <c:v>9308870.4199999999</c:v>
                </c:pt>
                <c:pt idx="14">
                  <c:v>3134002.81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19508464.199999999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92448"/>
        <c:axId val="89293008"/>
      </c:barChart>
      <c:catAx>
        <c:axId val="89292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89293008"/>
        <c:crosses val="autoZero"/>
        <c:auto val="1"/>
        <c:lblAlgn val="ctr"/>
        <c:lblOffset val="100"/>
        <c:noMultiLvlLbl val="0"/>
      </c:catAx>
      <c:valAx>
        <c:axId val="892930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929244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Set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2016'!$B$90:$T$90</c:f>
              <c:strCache>
                <c:ptCount val="19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7.518,00 </c:v>
                </c:pt>
                <c:pt idx="7">
                  <c:v> 924.330,96 </c:v>
                </c:pt>
                <c:pt idx="8">
                  <c:v> 840.781,70 </c:v>
                </c:pt>
                <c:pt idx="9">
                  <c:v> 842.058,28 </c:v>
                </c:pt>
                <c:pt idx="10">
                  <c:v> 780.852,82 </c:v>
                </c:pt>
                <c:pt idx="11">
                  <c:v> 1.521.029,64 </c:v>
                </c:pt>
                <c:pt idx="12">
                  <c:v> 3.021.280,99 </c:v>
                </c:pt>
                <c:pt idx="13">
                  <c:v> 4.735.560,75 </c:v>
                </c:pt>
                <c:pt idx="14">
                  <c:v> 1.882.202,79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14.555.615,93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2016'!$B$73:$T$73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03 2016'!$B$90:$T$90</c:f>
              <c:numCache>
                <c:formatCode>_(* #,##0.00_);_(* \(#,##0.00\);_(* "-"??_);_(@_)</c:formatCode>
                <c:ptCount val="19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7518</c:v>
                </c:pt>
                <c:pt idx="7">
                  <c:v>924330.96</c:v>
                </c:pt>
                <c:pt idx="8">
                  <c:v>840781.7</c:v>
                </c:pt>
                <c:pt idx="9">
                  <c:v>842058.28</c:v>
                </c:pt>
                <c:pt idx="10">
                  <c:v>780852.82000000007</c:v>
                </c:pt>
                <c:pt idx="11">
                  <c:v>1521029.64</c:v>
                </c:pt>
                <c:pt idx="12">
                  <c:v>3021280.99</c:v>
                </c:pt>
                <c:pt idx="13">
                  <c:v>4735560.75</c:v>
                </c:pt>
                <c:pt idx="14">
                  <c:v>1882202.79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14555615.930000002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9295248"/>
        <c:axId val="89295808"/>
        <c:axId val="0"/>
      </c:bar3DChart>
      <c:catAx>
        <c:axId val="89295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9295808"/>
        <c:crosses val="autoZero"/>
        <c:auto val="1"/>
        <c:lblAlgn val="ctr"/>
        <c:lblOffset val="100"/>
        <c:noMultiLvlLbl val="0"/>
      </c:catAx>
      <c:valAx>
        <c:axId val="8929580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8929524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96</xdr:row>
      <xdr:rowOff>3175</xdr:rowOff>
    </xdr:from>
    <xdr:to>
      <xdr:col>2</xdr:col>
      <xdr:colOff>709084</xdr:colOff>
      <xdr:row>114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96</xdr:row>
      <xdr:rowOff>42333</xdr:rowOff>
    </xdr:from>
    <xdr:to>
      <xdr:col>10</xdr:col>
      <xdr:colOff>306917</xdr:colOff>
      <xdr:row>114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abSelected="1" zoomScale="90" zoomScaleNormal="90" workbookViewId="0">
      <pane xSplit="1" ySplit="4" topLeftCell="B91" activePane="bottomRight" state="frozen"/>
      <selection pane="topRight" activeCell="B1" sqref="B1"/>
      <selection pane="bottomLeft" activeCell="A4" sqref="A4"/>
      <selection pane="bottomRight" activeCell="I94" sqref="I94"/>
    </sheetView>
  </sheetViews>
  <sheetFormatPr defaultRowHeight="15" x14ac:dyDescent="0.25"/>
  <cols>
    <col min="1" max="1" width="65.85546875" customWidth="1"/>
    <col min="2" max="3" width="12.42578125" bestFit="1" customWidth="1"/>
    <col min="4" max="4" width="12.42578125" customWidth="1"/>
    <col min="5" max="5" width="13.5703125" bestFit="1" customWidth="1"/>
    <col min="6" max="6" width="13.5703125" customWidth="1"/>
    <col min="7" max="7" width="13.5703125" bestFit="1" customWidth="1"/>
    <col min="8" max="8" width="12.42578125" customWidth="1"/>
    <col min="9" max="9" width="11.42578125" bestFit="1" customWidth="1"/>
    <col min="10" max="10" width="12.140625" customWidth="1"/>
    <col min="11" max="11" width="15" bestFit="1" customWidth="1"/>
    <col min="12" max="12" width="14.140625" bestFit="1" customWidth="1"/>
    <col min="13" max="14" width="12" bestFit="1" customWidth="1"/>
    <col min="15" max="15" width="13.5703125" bestFit="1" customWidth="1"/>
    <col min="16" max="16" width="12.7109375" customWidth="1"/>
    <col min="17" max="17" width="12" bestFit="1" customWidth="1"/>
    <col min="18" max="18" width="12.140625" bestFit="1" customWidth="1"/>
    <col min="19" max="19" width="12" bestFit="1" customWidth="1"/>
    <col min="20" max="20" width="13" bestFit="1" customWidth="1"/>
  </cols>
  <sheetData>
    <row r="1" spans="1:20" ht="19.5" thickBot="1" x14ac:dyDescent="0.3">
      <c r="A1" s="36" t="s">
        <v>43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1.75" thickBot="1" x14ac:dyDescent="0.3">
      <c r="A2" s="35" t="s">
        <v>67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16" t="s">
        <v>21</v>
      </c>
    </row>
    <row r="3" spans="1:20" ht="21.75" thickBot="1" x14ac:dyDescent="0.3">
      <c r="A3" s="29" t="s">
        <v>20</v>
      </c>
      <c r="B3" s="31">
        <v>2011</v>
      </c>
      <c r="C3" s="31">
        <v>2012</v>
      </c>
      <c r="D3" s="31">
        <v>2013</v>
      </c>
      <c r="E3" s="31">
        <v>2014</v>
      </c>
      <c r="F3" s="31">
        <v>2015</v>
      </c>
      <c r="G3" s="31">
        <v>2016</v>
      </c>
      <c r="H3" s="33">
        <v>2017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15.75" thickBot="1" x14ac:dyDescent="0.3">
      <c r="A4" s="30"/>
      <c r="B4" s="32"/>
      <c r="C4" s="32"/>
      <c r="D4" s="32"/>
      <c r="E4" s="32"/>
      <c r="F4" s="32"/>
      <c r="G4" s="32"/>
      <c r="H4" s="25" t="s">
        <v>69</v>
      </c>
      <c r="I4" s="8" t="s">
        <v>70</v>
      </c>
      <c r="J4" s="8" t="s">
        <v>19</v>
      </c>
      <c r="K4" s="8" t="s">
        <v>18</v>
      </c>
      <c r="L4" s="8" t="s">
        <v>17</v>
      </c>
      <c r="M4" s="8" t="s">
        <v>16</v>
      </c>
      <c r="N4" s="8" t="s">
        <v>15</v>
      </c>
      <c r="O4" s="8" t="s">
        <v>14</v>
      </c>
      <c r="P4" s="8" t="s">
        <v>13</v>
      </c>
      <c r="Q4" s="8" t="s">
        <v>12</v>
      </c>
      <c r="R4" s="8" t="s">
        <v>11</v>
      </c>
      <c r="S4" s="8" t="s">
        <v>10</v>
      </c>
      <c r="T4" s="7" t="s">
        <v>73</v>
      </c>
    </row>
    <row r="5" spans="1:20" x14ac:dyDescent="0.25">
      <c r="A5" s="21" t="s">
        <v>83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74</v>
      </c>
      <c r="G5" s="24">
        <v>2400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14">
        <f>SUM(I5:S5)</f>
        <v>0</v>
      </c>
    </row>
    <row r="6" spans="1:20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74</v>
      </c>
      <c r="G6" s="24" t="s">
        <v>74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14">
        <f>SUM(I6:S6)</f>
        <v>0</v>
      </c>
    </row>
    <row r="7" spans="1:20" x14ac:dyDescent="0.25">
      <c r="A7" s="21" t="s">
        <v>53</v>
      </c>
      <c r="B7" s="22">
        <v>30800</v>
      </c>
      <c r="C7" s="22"/>
      <c r="D7" s="23">
        <v>0</v>
      </c>
      <c r="E7" s="23" t="s">
        <v>74</v>
      </c>
      <c r="F7" s="23">
        <v>11409.56</v>
      </c>
      <c r="G7" s="24" t="s">
        <v>74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14">
        <f t="shared" ref="T7:T12" si="0">SUM(I7:S7)</f>
        <v>0</v>
      </c>
    </row>
    <row r="8" spans="1:20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74</v>
      </c>
      <c r="F8" s="23" t="s">
        <v>74</v>
      </c>
      <c r="G8" s="24" t="s">
        <v>74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14">
        <f t="shared" si="0"/>
        <v>0</v>
      </c>
    </row>
    <row r="9" spans="1:20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74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2136.52</v>
      </c>
      <c r="P9" s="23">
        <v>0</v>
      </c>
      <c r="Q9" s="23">
        <v>0</v>
      </c>
      <c r="R9" s="23">
        <v>0</v>
      </c>
      <c r="S9" s="23">
        <v>0</v>
      </c>
      <c r="T9" s="14">
        <f t="shared" si="0"/>
        <v>2136.52</v>
      </c>
    </row>
    <row r="10" spans="1:20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1000</v>
      </c>
      <c r="O10" s="23">
        <v>0</v>
      </c>
      <c r="P10" s="23">
        <v>1136.52</v>
      </c>
      <c r="Q10" s="23">
        <v>0</v>
      </c>
      <c r="R10" s="23">
        <v>0</v>
      </c>
      <c r="S10" s="23">
        <v>0</v>
      </c>
      <c r="T10" s="14">
        <f t="shared" si="0"/>
        <v>2136.52</v>
      </c>
    </row>
    <row r="11" spans="1:20" x14ac:dyDescent="0.25">
      <c r="A11" s="5" t="s">
        <v>55</v>
      </c>
      <c r="B11" s="18">
        <v>500</v>
      </c>
      <c r="C11" s="18"/>
      <c r="D11" s="24">
        <v>0</v>
      </c>
      <c r="E11" s="24" t="s">
        <v>74</v>
      </c>
      <c r="F11" s="24" t="s">
        <v>74</v>
      </c>
      <c r="G11" s="24" t="s">
        <v>74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14">
        <f t="shared" si="0"/>
        <v>0</v>
      </c>
    </row>
    <row r="12" spans="1:20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74</v>
      </c>
      <c r="G12" s="24" t="s">
        <v>74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14">
        <f t="shared" si="0"/>
        <v>0</v>
      </c>
    </row>
    <row r="13" spans="1:20" x14ac:dyDescent="0.25">
      <c r="A13" s="5" t="s">
        <v>58</v>
      </c>
      <c r="B13" s="18">
        <v>500</v>
      </c>
      <c r="C13" s="18"/>
      <c r="D13" s="23">
        <v>0</v>
      </c>
      <c r="E13" s="23" t="s">
        <v>74</v>
      </c>
      <c r="F13" s="23" t="s">
        <v>74</v>
      </c>
      <c r="G13" s="24" t="s">
        <v>74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14">
        <f>SUM(H13:S13)</f>
        <v>0</v>
      </c>
    </row>
    <row r="14" spans="1:20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4546.08</v>
      </c>
      <c r="P14" s="23">
        <v>5000</v>
      </c>
      <c r="Q14" s="23">
        <v>0</v>
      </c>
      <c r="R14" s="23">
        <v>0</v>
      </c>
      <c r="S14" s="23">
        <v>0</v>
      </c>
      <c r="T14" s="14">
        <f t="shared" ref="T14:T68" si="1">SUM(H14:S14)</f>
        <v>9546.08</v>
      </c>
    </row>
    <row r="15" spans="1:20" x14ac:dyDescent="0.25">
      <c r="A15" s="5" t="s">
        <v>59</v>
      </c>
      <c r="B15" s="18">
        <v>1000</v>
      </c>
      <c r="C15" s="18"/>
      <c r="D15" s="18">
        <v>1000</v>
      </c>
      <c r="E15" s="18" t="s">
        <v>74</v>
      </c>
      <c r="F15" s="18">
        <v>4000</v>
      </c>
      <c r="G15" s="24" t="s">
        <v>74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14">
        <f t="shared" si="1"/>
        <v>0</v>
      </c>
    </row>
    <row r="16" spans="1:20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14">
        <f t="shared" si="1"/>
        <v>0</v>
      </c>
    </row>
    <row r="17" spans="1:20" x14ac:dyDescent="0.25">
      <c r="A17" s="5" t="s">
        <v>60</v>
      </c>
      <c r="B17" s="18"/>
      <c r="C17" s="18">
        <v>2500</v>
      </c>
      <c r="D17" s="24">
        <v>0</v>
      </c>
      <c r="E17" s="24" t="s">
        <v>74</v>
      </c>
      <c r="F17" s="24" t="s">
        <v>74</v>
      </c>
      <c r="G17" s="24" t="s">
        <v>74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14">
        <f t="shared" si="1"/>
        <v>0</v>
      </c>
    </row>
    <row r="18" spans="1:20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74</v>
      </c>
      <c r="G18" s="24" t="s">
        <v>74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14">
        <f t="shared" si="1"/>
        <v>0</v>
      </c>
    </row>
    <row r="19" spans="1:20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74</v>
      </c>
      <c r="G19" s="24" t="s">
        <v>74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14">
        <f t="shared" si="1"/>
        <v>0</v>
      </c>
    </row>
    <row r="20" spans="1:20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74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14">
        <f t="shared" si="1"/>
        <v>0</v>
      </c>
    </row>
    <row r="21" spans="1:20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14">
        <f t="shared" si="1"/>
        <v>0</v>
      </c>
    </row>
    <row r="22" spans="1:20" x14ac:dyDescent="0.25">
      <c r="A22" s="5" t="s">
        <v>66</v>
      </c>
      <c r="B22" s="18"/>
      <c r="C22" s="18">
        <v>800</v>
      </c>
      <c r="D22" s="23">
        <v>0</v>
      </c>
      <c r="E22" s="23" t="s">
        <v>74</v>
      </c>
      <c r="F22" s="23" t="s">
        <v>74</v>
      </c>
      <c r="G22" s="24">
        <v>11862.6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14">
        <f t="shared" si="1"/>
        <v>0</v>
      </c>
    </row>
    <row r="23" spans="1:20" x14ac:dyDescent="0.25">
      <c r="A23" s="5" t="s">
        <v>85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14">
        <f t="shared" si="1"/>
        <v>0</v>
      </c>
    </row>
    <row r="24" spans="1:20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3">
        <v>1136.52</v>
      </c>
      <c r="I24" s="23">
        <v>0</v>
      </c>
      <c r="J24" s="23">
        <v>2000</v>
      </c>
      <c r="K24" s="23">
        <v>0</v>
      </c>
      <c r="L24" s="23">
        <v>1136.52</v>
      </c>
      <c r="M24" s="23">
        <v>0</v>
      </c>
      <c r="N24" s="23">
        <v>1200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14">
        <f t="shared" si="1"/>
        <v>5473.04</v>
      </c>
    </row>
    <row r="25" spans="1:20" x14ac:dyDescent="0.25">
      <c r="A25" s="5" t="s">
        <v>7</v>
      </c>
      <c r="B25" s="18">
        <v>52600</v>
      </c>
      <c r="C25" s="18">
        <v>69621.03</v>
      </c>
      <c r="D25" s="18">
        <v>41468.94</v>
      </c>
      <c r="E25" s="18">
        <v>32500</v>
      </c>
      <c r="F25" s="18">
        <v>2000</v>
      </c>
      <c r="G25" s="24" t="s">
        <v>74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14">
        <f t="shared" si="1"/>
        <v>0</v>
      </c>
    </row>
    <row r="26" spans="1:20" x14ac:dyDescent="0.25">
      <c r="A26" s="5" t="s">
        <v>76</v>
      </c>
      <c r="B26" s="18"/>
      <c r="C26" s="18"/>
      <c r="D26" s="18"/>
      <c r="E26" s="18"/>
      <c r="F26" s="18"/>
      <c r="G26" s="24">
        <v>38527.339999999997</v>
      </c>
      <c r="H26" s="23">
        <v>0</v>
      </c>
      <c r="I26" s="23">
        <v>1000</v>
      </c>
      <c r="J26" s="23">
        <v>10228.68</v>
      </c>
      <c r="K26" s="23">
        <v>22319.119999999999</v>
      </c>
      <c r="L26" s="23">
        <v>3409.56</v>
      </c>
      <c r="M26" s="23">
        <v>0</v>
      </c>
      <c r="N26" s="23">
        <v>0</v>
      </c>
      <c r="O26" s="23">
        <v>0</v>
      </c>
      <c r="P26" s="23">
        <v>6819.12</v>
      </c>
      <c r="Q26" s="23">
        <v>0</v>
      </c>
      <c r="R26" s="23">
        <v>0</v>
      </c>
      <c r="S26" s="23">
        <v>0</v>
      </c>
      <c r="T26" s="14">
        <f t="shared" ref="T26" si="2">SUM(H26:S26)</f>
        <v>43776.480000000003</v>
      </c>
    </row>
    <row r="27" spans="1:20" x14ac:dyDescent="0.25">
      <c r="A27" s="5" t="s">
        <v>5</v>
      </c>
      <c r="B27" s="18"/>
      <c r="C27" s="18">
        <v>8700</v>
      </c>
      <c r="D27" s="18">
        <v>5900</v>
      </c>
      <c r="E27" s="18">
        <v>13000</v>
      </c>
      <c r="F27" s="18">
        <v>5682.6</v>
      </c>
      <c r="G27" s="24" t="s">
        <v>74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14">
        <f t="shared" si="1"/>
        <v>0</v>
      </c>
    </row>
    <row r="28" spans="1:20" x14ac:dyDescent="0.25">
      <c r="A28" s="5" t="s">
        <v>4</v>
      </c>
      <c r="B28" s="18">
        <v>6000</v>
      </c>
      <c r="C28" s="18">
        <v>1000</v>
      </c>
      <c r="D28" s="18">
        <v>17500</v>
      </c>
      <c r="E28" s="18">
        <v>31665.43</v>
      </c>
      <c r="F28" s="18">
        <v>24472.45</v>
      </c>
      <c r="G28" s="24">
        <v>30047.52</v>
      </c>
      <c r="H28" s="23">
        <v>0</v>
      </c>
      <c r="I28" s="23">
        <v>0</v>
      </c>
      <c r="J28" s="23">
        <v>0</v>
      </c>
      <c r="K28" s="23">
        <v>2288.88</v>
      </c>
      <c r="L28" s="23">
        <v>0</v>
      </c>
      <c r="M28" s="23">
        <v>4546.08</v>
      </c>
      <c r="N28" s="23">
        <v>1136.52</v>
      </c>
      <c r="O28" s="23">
        <v>7955.64</v>
      </c>
      <c r="P28" s="23">
        <v>4546.08</v>
      </c>
      <c r="Q28" s="23">
        <v>0</v>
      </c>
      <c r="R28" s="23">
        <v>0</v>
      </c>
      <c r="S28" s="23">
        <v>0</v>
      </c>
      <c r="T28" s="14">
        <f t="shared" si="1"/>
        <v>20473.199999999997</v>
      </c>
    </row>
    <row r="29" spans="1:20" x14ac:dyDescent="0.25">
      <c r="A29" s="5" t="s">
        <v>6</v>
      </c>
      <c r="B29" s="18">
        <v>23192.62</v>
      </c>
      <c r="C29" s="18">
        <v>5600</v>
      </c>
      <c r="D29" s="18">
        <v>11000</v>
      </c>
      <c r="E29" s="18">
        <v>16800</v>
      </c>
      <c r="F29" s="24" t="s">
        <v>74</v>
      </c>
      <c r="G29" s="24" t="s">
        <v>74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14">
        <f t="shared" si="1"/>
        <v>0</v>
      </c>
    </row>
    <row r="30" spans="1:20" x14ac:dyDescent="0.25">
      <c r="A30" s="5" t="s">
        <v>81</v>
      </c>
      <c r="B30" s="18"/>
      <c r="C30" s="18"/>
      <c r="D30" s="18"/>
      <c r="E30" s="18"/>
      <c r="F30" s="24" t="s">
        <v>74</v>
      </c>
      <c r="G30" s="24">
        <v>57697.04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9182.6</v>
      </c>
      <c r="Q30" s="23">
        <v>0</v>
      </c>
      <c r="R30" s="23">
        <v>0</v>
      </c>
      <c r="S30" s="23">
        <v>0</v>
      </c>
      <c r="T30" s="14">
        <f t="shared" ref="T30" si="3">SUM(H30:S30)</f>
        <v>9182.6</v>
      </c>
    </row>
    <row r="31" spans="1:20" x14ac:dyDescent="0.25">
      <c r="A31" s="5" t="s">
        <v>71</v>
      </c>
      <c r="B31" s="18"/>
      <c r="C31" s="18"/>
      <c r="D31" s="18"/>
      <c r="E31" s="24" t="s">
        <v>74</v>
      </c>
      <c r="F31" s="24" t="s">
        <v>74</v>
      </c>
      <c r="G31" s="24" t="s">
        <v>74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14">
        <f t="shared" si="1"/>
        <v>0</v>
      </c>
    </row>
    <row r="32" spans="1:20" x14ac:dyDescent="0.25">
      <c r="A32" s="5" t="s">
        <v>37</v>
      </c>
      <c r="B32" s="18">
        <v>10300</v>
      </c>
      <c r="C32" s="18">
        <v>4800</v>
      </c>
      <c r="D32" s="18">
        <v>1000</v>
      </c>
      <c r="E32" s="24" t="s">
        <v>74</v>
      </c>
      <c r="F32" s="24" t="s">
        <v>74</v>
      </c>
      <c r="G32" s="24" t="s">
        <v>74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14">
        <f t="shared" si="1"/>
        <v>0</v>
      </c>
    </row>
    <row r="33" spans="1:20" x14ac:dyDescent="0.25">
      <c r="A33" s="5" t="s">
        <v>45</v>
      </c>
      <c r="B33" s="18">
        <v>3100</v>
      </c>
      <c r="C33" s="18"/>
      <c r="D33" s="23">
        <v>0</v>
      </c>
      <c r="E33" s="23">
        <v>1500</v>
      </c>
      <c r="F33" s="23">
        <v>14714.34</v>
      </c>
      <c r="G33" s="24">
        <v>1200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4136.5200000000004</v>
      </c>
      <c r="N33" s="23">
        <v>5682.6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14">
        <f t="shared" si="1"/>
        <v>9819.1200000000008</v>
      </c>
    </row>
    <row r="34" spans="1:20" x14ac:dyDescent="0.25">
      <c r="A34" s="5" t="s">
        <v>36</v>
      </c>
      <c r="B34" s="18"/>
      <c r="C34" s="18">
        <v>1000</v>
      </c>
      <c r="D34" s="18">
        <v>1000</v>
      </c>
      <c r="E34" s="24" t="s">
        <v>74</v>
      </c>
      <c r="F34" s="24">
        <v>1500</v>
      </c>
      <c r="G34" s="24" t="s">
        <v>74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14">
        <f t="shared" si="1"/>
        <v>0</v>
      </c>
    </row>
    <row r="35" spans="1:20" x14ac:dyDescent="0.25">
      <c r="A35" s="5" t="s">
        <v>48</v>
      </c>
      <c r="B35" s="18"/>
      <c r="C35" s="18">
        <v>1000</v>
      </c>
      <c r="D35" s="18">
        <v>7800</v>
      </c>
      <c r="E35" s="24" t="s">
        <v>74</v>
      </c>
      <c r="F35" s="24" t="s">
        <v>74</v>
      </c>
      <c r="G35" s="24" t="s">
        <v>74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14">
        <f t="shared" si="1"/>
        <v>0</v>
      </c>
    </row>
    <row r="36" spans="1:20" x14ac:dyDescent="0.25">
      <c r="A36" s="5" t="s">
        <v>72</v>
      </c>
      <c r="B36" s="18"/>
      <c r="C36" s="18"/>
      <c r="D36" s="18"/>
      <c r="E36" s="18">
        <v>500</v>
      </c>
      <c r="F36" s="24" t="s">
        <v>74</v>
      </c>
      <c r="G36" s="24" t="s">
        <v>74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14">
        <f t="shared" si="1"/>
        <v>0</v>
      </c>
    </row>
    <row r="37" spans="1:20" x14ac:dyDescent="0.25">
      <c r="A37" s="5" t="s">
        <v>75</v>
      </c>
      <c r="B37" s="18"/>
      <c r="C37" s="18"/>
      <c r="D37" s="18"/>
      <c r="E37" s="18"/>
      <c r="F37" s="18">
        <v>1000</v>
      </c>
      <c r="G37" s="24" t="s">
        <v>74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14">
        <f t="shared" si="1"/>
        <v>0</v>
      </c>
    </row>
    <row r="38" spans="1:20" x14ac:dyDescent="0.25">
      <c r="A38" s="5" t="s">
        <v>35</v>
      </c>
      <c r="B38" s="18">
        <v>38800</v>
      </c>
      <c r="C38" s="18">
        <v>39000</v>
      </c>
      <c r="D38" s="22">
        <v>40400</v>
      </c>
      <c r="E38" s="22">
        <v>61300</v>
      </c>
      <c r="F38" s="22">
        <v>108331.93</v>
      </c>
      <c r="G38" s="24">
        <v>115520.92</v>
      </c>
      <c r="H38" s="23">
        <v>0</v>
      </c>
      <c r="I38" s="23">
        <v>28184.32</v>
      </c>
      <c r="J38" s="23">
        <v>3409.56</v>
      </c>
      <c r="K38" s="23">
        <v>2000</v>
      </c>
      <c r="L38" s="23">
        <v>2273.04</v>
      </c>
      <c r="M38" s="23">
        <v>4546.08</v>
      </c>
      <c r="N38" s="23">
        <v>5682.6</v>
      </c>
      <c r="O38" s="23">
        <v>12228.68</v>
      </c>
      <c r="P38" s="23">
        <v>0</v>
      </c>
      <c r="Q38" s="23">
        <v>0</v>
      </c>
      <c r="R38" s="23">
        <v>0</v>
      </c>
      <c r="S38" s="23">
        <v>0</v>
      </c>
      <c r="T38" s="14">
        <f t="shared" si="1"/>
        <v>58324.280000000006</v>
      </c>
    </row>
    <row r="39" spans="1:20" x14ac:dyDescent="0.25">
      <c r="A39" s="5" t="s">
        <v>34</v>
      </c>
      <c r="B39" s="18">
        <v>40800</v>
      </c>
      <c r="C39" s="18">
        <v>36000</v>
      </c>
      <c r="D39" s="18">
        <v>88200</v>
      </c>
      <c r="E39" s="18">
        <v>74700</v>
      </c>
      <c r="F39" s="18">
        <v>121395.58</v>
      </c>
      <c r="G39" s="24">
        <v>132907.26</v>
      </c>
      <c r="H39" s="23">
        <v>4546.08</v>
      </c>
      <c r="I39" s="23">
        <v>13641.6</v>
      </c>
      <c r="J39" s="23">
        <v>4136.5200000000004</v>
      </c>
      <c r="K39" s="23">
        <v>7409.56</v>
      </c>
      <c r="L39" s="23">
        <v>6273.04</v>
      </c>
      <c r="M39" s="23">
        <v>2273.04</v>
      </c>
      <c r="N39" s="23">
        <v>5682.6</v>
      </c>
      <c r="O39" s="23">
        <v>0</v>
      </c>
      <c r="P39" s="23">
        <v>2273.04</v>
      </c>
      <c r="Q39" s="23">
        <v>0</v>
      </c>
      <c r="R39" s="23">
        <v>0</v>
      </c>
      <c r="S39" s="23">
        <v>0</v>
      </c>
      <c r="T39" s="14">
        <f t="shared" si="1"/>
        <v>46235.48</v>
      </c>
    </row>
    <row r="40" spans="1:20" x14ac:dyDescent="0.25">
      <c r="A40" s="5" t="s">
        <v>44</v>
      </c>
      <c r="B40" s="18"/>
      <c r="C40" s="18"/>
      <c r="D40" s="18">
        <v>1000</v>
      </c>
      <c r="E40" s="24" t="s">
        <v>74</v>
      </c>
      <c r="F40" s="24">
        <v>1000</v>
      </c>
      <c r="G40" s="24">
        <v>2500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14">
        <f t="shared" si="1"/>
        <v>0</v>
      </c>
    </row>
    <row r="41" spans="1:20" x14ac:dyDescent="0.25">
      <c r="A41" s="5" t="s">
        <v>33</v>
      </c>
      <c r="B41" s="18">
        <v>9100</v>
      </c>
      <c r="C41" s="18">
        <v>15000</v>
      </c>
      <c r="D41" s="18">
        <v>2800</v>
      </c>
      <c r="E41" s="18">
        <v>14700</v>
      </c>
      <c r="F41" s="18">
        <v>1200</v>
      </c>
      <c r="G41" s="24">
        <v>1704.78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2273.04</v>
      </c>
      <c r="N41" s="23">
        <v>1136.52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14">
        <f t="shared" si="1"/>
        <v>3409.56</v>
      </c>
    </row>
    <row r="42" spans="1:20" x14ac:dyDescent="0.25">
      <c r="A42" s="5" t="s">
        <v>50</v>
      </c>
      <c r="B42" s="18"/>
      <c r="C42" s="18"/>
      <c r="D42" s="18">
        <v>5000</v>
      </c>
      <c r="E42" s="18">
        <v>1400</v>
      </c>
      <c r="F42" s="18">
        <v>1500</v>
      </c>
      <c r="G42" s="24">
        <v>400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14">
        <f t="shared" si="1"/>
        <v>0</v>
      </c>
    </row>
    <row r="43" spans="1:20" x14ac:dyDescent="0.25">
      <c r="A43" s="5" t="s">
        <v>32</v>
      </c>
      <c r="B43" s="18">
        <v>32100</v>
      </c>
      <c r="C43" s="18">
        <v>16200</v>
      </c>
      <c r="D43" s="18">
        <v>7400</v>
      </c>
      <c r="E43" s="18">
        <v>20600</v>
      </c>
      <c r="F43" s="18">
        <v>24536.52</v>
      </c>
      <c r="G43" s="24">
        <v>9882.6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1136.52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14">
        <f t="shared" si="1"/>
        <v>1136.52</v>
      </c>
    </row>
    <row r="44" spans="1:20" x14ac:dyDescent="0.25">
      <c r="A44" s="5" t="s">
        <v>31</v>
      </c>
      <c r="B44" s="18">
        <v>19700</v>
      </c>
      <c r="C44" s="18">
        <v>25300</v>
      </c>
      <c r="D44" s="18">
        <v>6000</v>
      </c>
      <c r="E44" s="18">
        <v>63400</v>
      </c>
      <c r="F44" s="18">
        <v>66668.639999999999</v>
      </c>
      <c r="G44" s="24">
        <v>45460.800000000003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14">
        <f t="shared" si="1"/>
        <v>0</v>
      </c>
    </row>
    <row r="45" spans="1:20" x14ac:dyDescent="0.25">
      <c r="A45" s="5" t="s">
        <v>29</v>
      </c>
      <c r="B45" s="18">
        <v>3700</v>
      </c>
      <c r="C45" s="18">
        <v>40400</v>
      </c>
      <c r="D45" s="18">
        <v>26000</v>
      </c>
      <c r="E45" s="18">
        <v>37500</v>
      </c>
      <c r="F45" s="18">
        <v>117433.84</v>
      </c>
      <c r="G45" s="24">
        <v>57805.16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14">
        <f t="shared" si="1"/>
        <v>0</v>
      </c>
    </row>
    <row r="46" spans="1:20" x14ac:dyDescent="0.25">
      <c r="A46" s="5" t="s">
        <v>77</v>
      </c>
      <c r="B46" s="18"/>
      <c r="C46" s="18"/>
      <c r="D46" s="18"/>
      <c r="E46" s="18"/>
      <c r="F46" s="18"/>
      <c r="G46" s="24">
        <v>70783.17</v>
      </c>
      <c r="H46" s="23">
        <v>0</v>
      </c>
      <c r="I46" s="23">
        <v>4546.08</v>
      </c>
      <c r="J46" s="23">
        <v>0</v>
      </c>
      <c r="K46" s="23">
        <v>10800</v>
      </c>
      <c r="L46" s="23">
        <v>0</v>
      </c>
      <c r="M46" s="23">
        <v>0</v>
      </c>
      <c r="N46" s="23">
        <v>0</v>
      </c>
      <c r="O46" s="23">
        <v>12173.04</v>
      </c>
      <c r="P46" s="23">
        <v>13409.56</v>
      </c>
      <c r="Q46" s="23">
        <v>0</v>
      </c>
      <c r="R46" s="23">
        <v>0</v>
      </c>
      <c r="S46" s="23">
        <v>0</v>
      </c>
      <c r="T46" s="14">
        <f t="shared" ref="T46:T47" si="4">SUM(H46:S46)</f>
        <v>40928.68</v>
      </c>
    </row>
    <row r="47" spans="1:20" x14ac:dyDescent="0.25">
      <c r="A47" s="5" t="s">
        <v>78</v>
      </c>
      <c r="B47" s="18">
        <v>17800</v>
      </c>
      <c r="C47" s="18">
        <v>11400</v>
      </c>
      <c r="D47" s="22">
        <v>26400</v>
      </c>
      <c r="E47" s="22">
        <v>15000</v>
      </c>
      <c r="F47" s="22">
        <v>6273.04</v>
      </c>
      <c r="G47" s="24">
        <v>97959.08</v>
      </c>
      <c r="H47" s="23">
        <v>5682.6</v>
      </c>
      <c r="I47" s="23">
        <v>0</v>
      </c>
      <c r="J47" s="23">
        <v>11365.2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14">
        <f t="shared" si="4"/>
        <v>17047.800000000003</v>
      </c>
    </row>
    <row r="48" spans="1:20" x14ac:dyDescent="0.25">
      <c r="A48" s="5" t="s">
        <v>79</v>
      </c>
      <c r="B48" s="18"/>
      <c r="C48" s="18"/>
      <c r="D48" s="22"/>
      <c r="E48" s="22"/>
      <c r="F48" s="22"/>
      <c r="G48" s="24">
        <v>63866.92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14">
        <f t="shared" si="1"/>
        <v>0</v>
      </c>
    </row>
    <row r="49" spans="1:20" x14ac:dyDescent="0.25">
      <c r="A49" s="5" t="s">
        <v>28</v>
      </c>
      <c r="B49" s="18"/>
      <c r="C49" s="18">
        <v>34000</v>
      </c>
      <c r="D49" s="18">
        <v>800</v>
      </c>
      <c r="E49" s="18">
        <v>5000</v>
      </c>
      <c r="F49" s="18">
        <v>6000</v>
      </c>
      <c r="G49" s="24">
        <v>14023.9</v>
      </c>
      <c r="H49" s="23">
        <v>0</v>
      </c>
      <c r="I49" s="23">
        <v>0</v>
      </c>
      <c r="J49" s="23">
        <v>0</v>
      </c>
      <c r="K49" s="23">
        <v>0</v>
      </c>
      <c r="L49" s="23">
        <v>33638.239999999998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14">
        <f t="shared" si="1"/>
        <v>33638.239999999998</v>
      </c>
    </row>
    <row r="50" spans="1:20" x14ac:dyDescent="0.25">
      <c r="A50" s="5" t="s">
        <v>47</v>
      </c>
      <c r="B50" s="18">
        <v>4000</v>
      </c>
      <c r="C50" s="18"/>
      <c r="D50" s="24">
        <v>0</v>
      </c>
      <c r="E50" s="24">
        <v>6000</v>
      </c>
      <c r="F50" s="24" t="s">
        <v>74</v>
      </c>
      <c r="G50" s="24" t="s">
        <v>74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14">
        <f t="shared" si="1"/>
        <v>0</v>
      </c>
    </row>
    <row r="51" spans="1:20" x14ac:dyDescent="0.25">
      <c r="A51" s="5" t="s">
        <v>27</v>
      </c>
      <c r="B51" s="18">
        <v>27900</v>
      </c>
      <c r="C51" s="18">
        <v>36800</v>
      </c>
      <c r="D51" s="18">
        <v>53500</v>
      </c>
      <c r="E51" s="18">
        <v>51400</v>
      </c>
      <c r="F51" s="18">
        <v>267954.90000000002</v>
      </c>
      <c r="G51" s="24">
        <v>214428.48</v>
      </c>
      <c r="H51" s="23">
        <v>9092.16</v>
      </c>
      <c r="I51" s="23">
        <v>2273.04</v>
      </c>
      <c r="J51" s="23">
        <v>30047.8</v>
      </c>
      <c r="K51" s="23">
        <v>38368.639999999999</v>
      </c>
      <c r="L51" s="23">
        <v>50865.2</v>
      </c>
      <c r="M51" s="23">
        <v>12682.6</v>
      </c>
      <c r="N51" s="23">
        <v>21547.8</v>
      </c>
      <c r="O51" s="23">
        <v>4136.5200000000004</v>
      </c>
      <c r="P51" s="23">
        <v>0</v>
      </c>
      <c r="Q51" s="23">
        <v>0</v>
      </c>
      <c r="R51" s="23">
        <v>0</v>
      </c>
      <c r="S51" s="23">
        <v>0</v>
      </c>
      <c r="T51" s="14">
        <f t="shared" si="1"/>
        <v>169013.75999999998</v>
      </c>
    </row>
    <row r="52" spans="1:20" x14ac:dyDescent="0.25">
      <c r="A52" s="5" t="s">
        <v>51</v>
      </c>
      <c r="B52" s="18"/>
      <c r="C52" s="18"/>
      <c r="D52" s="23">
        <v>0</v>
      </c>
      <c r="E52" s="23">
        <v>3900</v>
      </c>
      <c r="F52" s="23">
        <v>29638.240000000002</v>
      </c>
      <c r="G52" s="24"/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14">
        <f t="shared" si="1"/>
        <v>0</v>
      </c>
    </row>
    <row r="53" spans="1:20" x14ac:dyDescent="0.25">
      <c r="A53" s="5" t="s">
        <v>30</v>
      </c>
      <c r="B53" s="18"/>
      <c r="C53" s="18">
        <v>4000</v>
      </c>
      <c r="D53" s="24">
        <v>0</v>
      </c>
      <c r="E53" s="24">
        <v>1800</v>
      </c>
      <c r="F53" s="24">
        <v>4000</v>
      </c>
      <c r="G53" s="24" t="s">
        <v>74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14">
        <f t="shared" si="1"/>
        <v>0</v>
      </c>
    </row>
    <row r="54" spans="1:20" x14ac:dyDescent="0.25">
      <c r="A54" s="5" t="s">
        <v>80</v>
      </c>
      <c r="B54" s="18">
        <v>54800</v>
      </c>
      <c r="C54" s="18">
        <v>37300</v>
      </c>
      <c r="D54" s="22">
        <v>31500</v>
      </c>
      <c r="E54" s="22">
        <v>30500</v>
      </c>
      <c r="F54" s="22">
        <v>13977.82</v>
      </c>
      <c r="G54" s="24">
        <v>12582.6</v>
      </c>
      <c r="H54" s="23">
        <v>0</v>
      </c>
      <c r="I54" s="23">
        <v>0</v>
      </c>
      <c r="J54" s="23">
        <v>0</v>
      </c>
      <c r="K54" s="23">
        <v>7955.64</v>
      </c>
      <c r="L54" s="23">
        <v>2273.04</v>
      </c>
      <c r="M54" s="23">
        <v>0</v>
      </c>
      <c r="N54" s="23">
        <v>6546.08</v>
      </c>
      <c r="O54" s="23">
        <v>1136.52</v>
      </c>
      <c r="P54" s="23">
        <v>1000</v>
      </c>
      <c r="Q54" s="23">
        <v>0</v>
      </c>
      <c r="R54" s="23">
        <v>0</v>
      </c>
      <c r="S54" s="23">
        <v>0</v>
      </c>
      <c r="T54" s="14">
        <f>SUM(H54:S54)</f>
        <v>18911.280000000002</v>
      </c>
    </row>
    <row r="55" spans="1:20" x14ac:dyDescent="0.25">
      <c r="A55" s="5" t="s">
        <v>68</v>
      </c>
      <c r="B55" s="18"/>
      <c r="C55" s="18"/>
      <c r="D55" s="22">
        <v>39700</v>
      </c>
      <c r="E55" s="22">
        <v>171700</v>
      </c>
      <c r="F55" s="22">
        <v>15804.78</v>
      </c>
      <c r="G55" s="24">
        <v>13319.12</v>
      </c>
      <c r="H55" s="23">
        <v>0</v>
      </c>
      <c r="I55" s="23">
        <v>0</v>
      </c>
      <c r="J55" s="23">
        <v>4546.08</v>
      </c>
      <c r="K55" s="23">
        <v>3000</v>
      </c>
      <c r="L55" s="23">
        <v>0</v>
      </c>
      <c r="M55" s="23">
        <v>1136.52</v>
      </c>
      <c r="N55" s="23">
        <v>9136.52</v>
      </c>
      <c r="O55" s="23">
        <v>0</v>
      </c>
      <c r="P55" s="23">
        <v>1420.65</v>
      </c>
      <c r="Q55" s="23">
        <v>0</v>
      </c>
      <c r="R55" s="23">
        <v>0</v>
      </c>
      <c r="S55" s="23">
        <v>0</v>
      </c>
      <c r="T55" s="14">
        <f t="shared" si="1"/>
        <v>19239.770000000004</v>
      </c>
    </row>
    <row r="56" spans="1:20" x14ac:dyDescent="0.25">
      <c r="A56" s="5" t="s">
        <v>26</v>
      </c>
      <c r="B56" s="18">
        <v>800</v>
      </c>
      <c r="C56" s="18">
        <v>400</v>
      </c>
      <c r="D56" s="24">
        <v>0</v>
      </c>
      <c r="E56" s="24" t="s">
        <v>74</v>
      </c>
      <c r="F56" s="24">
        <v>4000</v>
      </c>
      <c r="G56" s="24" t="s">
        <v>74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14">
        <f t="shared" si="1"/>
        <v>0</v>
      </c>
    </row>
    <row r="57" spans="1:20" x14ac:dyDescent="0.25">
      <c r="A57" s="5" t="s">
        <v>39</v>
      </c>
      <c r="B57" s="18">
        <v>5400</v>
      </c>
      <c r="C57" s="18">
        <v>1500</v>
      </c>
      <c r="D57" s="23">
        <v>0</v>
      </c>
      <c r="E57" s="23" t="s">
        <v>74</v>
      </c>
      <c r="F57" s="23" t="s">
        <v>74</v>
      </c>
      <c r="G57" s="24">
        <v>1136.52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14">
        <f t="shared" si="1"/>
        <v>0</v>
      </c>
    </row>
    <row r="58" spans="1:20" x14ac:dyDescent="0.25">
      <c r="A58" s="5" t="s">
        <v>87</v>
      </c>
      <c r="B58" s="18">
        <v>0</v>
      </c>
      <c r="C58" s="18">
        <v>0</v>
      </c>
      <c r="D58" s="23">
        <v>0</v>
      </c>
      <c r="E58" s="23" t="s">
        <v>74</v>
      </c>
      <c r="F58" s="23" t="s">
        <v>74</v>
      </c>
      <c r="G58" s="24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5000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14">
        <f t="shared" ref="T58" si="5">SUM(H58:S58)</f>
        <v>5000</v>
      </c>
    </row>
    <row r="59" spans="1:20" x14ac:dyDescent="0.25">
      <c r="A59" s="5" t="s">
        <v>25</v>
      </c>
      <c r="B59" s="18">
        <v>28100</v>
      </c>
      <c r="C59" s="18">
        <v>8800</v>
      </c>
      <c r="D59" s="18">
        <v>15700</v>
      </c>
      <c r="E59" s="18">
        <v>3800</v>
      </c>
      <c r="F59" s="24" t="s">
        <v>74</v>
      </c>
      <c r="G59" s="24" t="s">
        <v>74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14">
        <f t="shared" si="1"/>
        <v>0</v>
      </c>
    </row>
    <row r="60" spans="1:20" x14ac:dyDescent="0.25">
      <c r="A60" s="5" t="s">
        <v>46</v>
      </c>
      <c r="B60" s="18">
        <v>2100</v>
      </c>
      <c r="C60" s="18"/>
      <c r="D60" s="24">
        <v>0</v>
      </c>
      <c r="E60" s="24" t="s">
        <v>74</v>
      </c>
      <c r="F60" s="24" t="s">
        <v>74</v>
      </c>
      <c r="G60" s="24" t="s">
        <v>74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14">
        <f t="shared" si="1"/>
        <v>0</v>
      </c>
    </row>
    <row r="61" spans="1:20" x14ac:dyDescent="0.25">
      <c r="A61" s="5" t="s">
        <v>41</v>
      </c>
      <c r="B61" s="18">
        <v>7100</v>
      </c>
      <c r="C61" s="18"/>
      <c r="D61" s="18">
        <v>5400</v>
      </c>
      <c r="E61" s="18">
        <v>3600</v>
      </c>
      <c r="F61" s="18">
        <v>7903.25</v>
      </c>
      <c r="G61" s="24" t="s">
        <v>74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14">
        <f t="shared" si="1"/>
        <v>0</v>
      </c>
    </row>
    <row r="62" spans="1:20" x14ac:dyDescent="0.25">
      <c r="A62" s="5" t="s">
        <v>40</v>
      </c>
      <c r="B62" s="18">
        <v>7500</v>
      </c>
      <c r="C62" s="18"/>
      <c r="D62" s="18">
        <v>2000</v>
      </c>
      <c r="E62" s="18">
        <v>1600</v>
      </c>
      <c r="F62" s="24" t="s">
        <v>74</v>
      </c>
      <c r="G62" s="24" t="s">
        <v>74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14">
        <f t="shared" si="1"/>
        <v>0</v>
      </c>
    </row>
    <row r="63" spans="1:20" x14ac:dyDescent="0.25">
      <c r="A63" s="5" t="s">
        <v>24</v>
      </c>
      <c r="B63" s="18">
        <v>5000</v>
      </c>
      <c r="C63" s="18">
        <v>500</v>
      </c>
      <c r="D63" s="18">
        <v>4000</v>
      </c>
      <c r="E63" s="18" t="s">
        <v>74</v>
      </c>
      <c r="F63" s="24" t="s">
        <v>74</v>
      </c>
      <c r="G63" s="24">
        <v>2841.3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14">
        <f t="shared" si="1"/>
        <v>0</v>
      </c>
    </row>
    <row r="64" spans="1:20" x14ac:dyDescent="0.25">
      <c r="A64" s="5" t="s">
        <v>3</v>
      </c>
      <c r="B64" s="18">
        <v>464400</v>
      </c>
      <c r="C64" s="18">
        <v>39574.5</v>
      </c>
      <c r="D64" s="18">
        <v>14800</v>
      </c>
      <c r="E64" s="18">
        <v>13600</v>
      </c>
      <c r="F64" s="24" t="s">
        <v>74</v>
      </c>
      <c r="G64" s="24" t="s">
        <v>74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14">
        <f t="shared" si="1"/>
        <v>0</v>
      </c>
    </row>
    <row r="65" spans="1:20" x14ac:dyDescent="0.25">
      <c r="A65" s="5" t="s">
        <v>23</v>
      </c>
      <c r="C65" s="18">
        <v>400</v>
      </c>
      <c r="D65" s="18">
        <v>23600</v>
      </c>
      <c r="E65" s="18">
        <v>3000</v>
      </c>
      <c r="F65" s="18">
        <v>4200</v>
      </c>
      <c r="G65" s="24" t="s">
        <v>74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14">
        <f t="shared" si="1"/>
        <v>0</v>
      </c>
    </row>
    <row r="66" spans="1:20" x14ac:dyDescent="0.25">
      <c r="A66" s="5" t="s">
        <v>2</v>
      </c>
      <c r="B66" s="18">
        <v>341250</v>
      </c>
      <c r="C66" s="18">
        <v>232794.06</v>
      </c>
      <c r="D66" s="18">
        <v>280153.82</v>
      </c>
      <c r="E66" s="18">
        <v>460260.1</v>
      </c>
      <c r="F66" s="18">
        <v>1570836.39</v>
      </c>
      <c r="G66" s="24">
        <v>532128.92000000004</v>
      </c>
      <c r="H66" s="23">
        <v>2273.04</v>
      </c>
      <c r="I66" s="23">
        <v>1136.52</v>
      </c>
      <c r="J66" s="23">
        <v>119182.69</v>
      </c>
      <c r="K66" s="23">
        <v>34729.800000000003</v>
      </c>
      <c r="L66" s="23">
        <v>13682.6</v>
      </c>
      <c r="M66" s="23">
        <v>29448.28</v>
      </c>
      <c r="N66" s="23">
        <v>6438809.6799999997</v>
      </c>
      <c r="O66" s="23">
        <v>9263387.0600000005</v>
      </c>
      <c r="P66" s="23">
        <v>3088078.72</v>
      </c>
      <c r="Q66" s="23">
        <v>0</v>
      </c>
      <c r="R66" s="23">
        <v>0</v>
      </c>
      <c r="S66" s="23">
        <v>0</v>
      </c>
      <c r="T66" s="14">
        <f t="shared" ref="T66" si="6">SUM(H66:S66)</f>
        <v>18990728.390000001</v>
      </c>
    </row>
    <row r="67" spans="1:20" x14ac:dyDescent="0.25">
      <c r="A67" s="5" t="s">
        <v>88</v>
      </c>
      <c r="B67" s="18"/>
      <c r="C67" s="18"/>
      <c r="D67" s="18"/>
      <c r="E67" s="18"/>
      <c r="F67" s="18"/>
      <c r="G67" s="24"/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1170.3599999999999</v>
      </c>
      <c r="P67" s="23">
        <v>1136.52</v>
      </c>
      <c r="Q67" s="23">
        <v>0</v>
      </c>
      <c r="R67" s="23">
        <v>0</v>
      </c>
      <c r="S67" s="23">
        <v>0</v>
      </c>
      <c r="T67" s="14">
        <f t="shared" si="1"/>
        <v>2306.88</v>
      </c>
    </row>
    <row r="68" spans="1:20" x14ac:dyDescent="0.25">
      <c r="A68" s="3" t="s">
        <v>1</v>
      </c>
      <c r="B68" s="15">
        <f t="shared" ref="B68:N68" si="7">SUM(B5:B67)</f>
        <v>1528442.62</v>
      </c>
      <c r="C68" s="15">
        <f t="shared" si="7"/>
        <v>1020189.5900000001</v>
      </c>
      <c r="D68" s="15">
        <f t="shared" si="7"/>
        <v>955160.44</v>
      </c>
      <c r="E68" s="15">
        <f t="shared" si="7"/>
        <v>1276425.5299999998</v>
      </c>
      <c r="F68" s="15">
        <f t="shared" ref="F68" si="8">SUM(F5:F67)</f>
        <v>2644178.8099999996</v>
      </c>
      <c r="G68" s="15">
        <f t="shared" si="7"/>
        <v>1648289.3900000006</v>
      </c>
      <c r="H68" s="15">
        <f t="shared" si="7"/>
        <v>22730.400000000001</v>
      </c>
      <c r="I68" s="15">
        <f t="shared" si="7"/>
        <v>50781.56</v>
      </c>
      <c r="J68" s="15">
        <f t="shared" si="7"/>
        <v>184916.53</v>
      </c>
      <c r="K68" s="15">
        <f t="shared" si="7"/>
        <v>128871.64</v>
      </c>
      <c r="L68" s="15">
        <f t="shared" si="7"/>
        <v>113551.23999999999</v>
      </c>
      <c r="M68" s="15">
        <f t="shared" si="7"/>
        <v>62178.680000000008</v>
      </c>
      <c r="N68" s="15">
        <f t="shared" si="7"/>
        <v>6502560.9199999999</v>
      </c>
      <c r="O68" s="15">
        <f>SUM(O5:O67)</f>
        <v>9308870.4199999999</v>
      </c>
      <c r="P68" s="15">
        <f>SUM(P5:P67)</f>
        <v>3134002.81</v>
      </c>
      <c r="Q68" s="15">
        <f>SUM(Q5:Q67)</f>
        <v>0</v>
      </c>
      <c r="R68" s="15">
        <f>SUM(R5:R67)</f>
        <v>0</v>
      </c>
      <c r="S68" s="15">
        <f>SUM(S5:S67)</f>
        <v>0</v>
      </c>
      <c r="T68" s="14">
        <f t="shared" si="1"/>
        <v>19508464.199999999</v>
      </c>
    </row>
    <row r="69" spans="1:20" s="6" customFormat="1" x14ac:dyDescent="0.25">
      <c r="A69" s="2" t="s">
        <v>0</v>
      </c>
      <c r="B69" s="2"/>
      <c r="C69" s="2"/>
      <c r="D69" s="2"/>
      <c r="E69" s="2"/>
      <c r="F69" s="2"/>
      <c r="G69" s="26"/>
      <c r="H69" s="2"/>
      <c r="I69" s="11"/>
      <c r="J69" s="11"/>
      <c r="K69" s="11"/>
      <c r="L69" s="11"/>
      <c r="M69" s="11"/>
      <c r="N69" s="11"/>
      <c r="O69" s="11"/>
      <c r="P69" s="11"/>
      <c r="Q69" s="11"/>
      <c r="R69" s="10"/>
      <c r="S69" s="10"/>
      <c r="T69" s="13"/>
    </row>
    <row r="70" spans="1:20" s="6" customFormat="1" x14ac:dyDescent="0.25">
      <c r="A70" s="12"/>
      <c r="B70" s="12"/>
      <c r="C70" s="12"/>
      <c r="D70" s="12"/>
      <c r="E70" s="12"/>
      <c r="F70" s="12"/>
      <c r="G70" s="27"/>
      <c r="H70" s="12"/>
      <c r="I70" s="11"/>
      <c r="J70" s="11"/>
      <c r="K70" s="11"/>
      <c r="L70" s="11"/>
      <c r="M70" s="11"/>
      <c r="N70" s="11"/>
      <c r="O70" s="11"/>
      <c r="P70" s="11"/>
      <c r="Q70" s="11"/>
      <c r="R70" s="10"/>
      <c r="S70" s="10"/>
      <c r="T70" s="9"/>
    </row>
    <row r="71" spans="1:20" s="6" customFormat="1" ht="21.75" thickBot="1" x14ac:dyDescent="0.3">
      <c r="A71" s="35" t="s">
        <v>22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16" t="s">
        <v>21</v>
      </c>
    </row>
    <row r="72" spans="1:20" s="6" customFormat="1" ht="21.75" thickBot="1" x14ac:dyDescent="0.3">
      <c r="A72" s="29" t="s">
        <v>20</v>
      </c>
      <c r="B72" s="31">
        <v>2011</v>
      </c>
      <c r="C72" s="31">
        <v>2012</v>
      </c>
      <c r="D72" s="31">
        <v>2013</v>
      </c>
      <c r="E72" s="31">
        <v>2014</v>
      </c>
      <c r="F72" s="31">
        <v>2015</v>
      </c>
      <c r="G72" s="31">
        <v>2016</v>
      </c>
      <c r="H72" s="33">
        <v>2017</v>
      </c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</row>
    <row r="73" spans="1:20" s="6" customFormat="1" ht="15.75" thickBot="1" x14ac:dyDescent="0.3">
      <c r="A73" s="30"/>
      <c r="B73" s="32"/>
      <c r="C73" s="32"/>
      <c r="D73" s="32"/>
      <c r="E73" s="32"/>
      <c r="F73" s="32"/>
      <c r="G73" s="32"/>
      <c r="H73" s="25" t="s">
        <v>69</v>
      </c>
      <c r="I73" s="8" t="s">
        <v>70</v>
      </c>
      <c r="J73" s="8" t="s">
        <v>19</v>
      </c>
      <c r="K73" s="8" t="s">
        <v>18</v>
      </c>
      <c r="L73" s="8" t="s">
        <v>17</v>
      </c>
      <c r="M73" s="8" t="s">
        <v>16</v>
      </c>
      <c r="N73" s="8" t="s">
        <v>15</v>
      </c>
      <c r="O73" s="8" t="s">
        <v>14</v>
      </c>
      <c r="P73" s="8" t="s">
        <v>13</v>
      </c>
      <c r="Q73" s="8" t="s">
        <v>12</v>
      </c>
      <c r="R73" s="8" t="s">
        <v>11</v>
      </c>
      <c r="S73" s="8" t="s">
        <v>10</v>
      </c>
      <c r="T73" s="7" t="s">
        <v>73</v>
      </c>
    </row>
    <row r="74" spans="1:20" s="6" customFormat="1" x14ac:dyDescent="0.25">
      <c r="A74" s="5" t="s">
        <v>9</v>
      </c>
      <c r="B74" s="17"/>
      <c r="C74" s="17">
        <v>50409</v>
      </c>
      <c r="D74" s="28" t="s">
        <v>74</v>
      </c>
      <c r="E74" s="28" t="s">
        <v>74</v>
      </c>
      <c r="F74" s="28" t="s">
        <v>74</v>
      </c>
      <c r="G74" s="28" t="s">
        <v>74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4">
        <f>SUM(H74:S74)</f>
        <v>0</v>
      </c>
    </row>
    <row r="75" spans="1:20" s="6" customFormat="1" x14ac:dyDescent="0.25">
      <c r="A75" s="5" t="s">
        <v>86</v>
      </c>
      <c r="B75" s="17"/>
      <c r="C75" s="17">
        <v>50409</v>
      </c>
      <c r="D75" s="28" t="s">
        <v>74</v>
      </c>
      <c r="E75" s="28" t="s">
        <v>74</v>
      </c>
      <c r="F75" s="28" t="s">
        <v>74</v>
      </c>
      <c r="G75" s="28">
        <v>5.76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4">
        <f>SUM(H75:S75)</f>
        <v>0</v>
      </c>
    </row>
    <row r="76" spans="1:20" x14ac:dyDescent="0.25">
      <c r="A76" s="5" t="s">
        <v>8</v>
      </c>
      <c r="B76" s="17">
        <v>101756.44</v>
      </c>
      <c r="C76" s="17">
        <v>343398.28</v>
      </c>
      <c r="D76" s="17">
        <v>669783.38</v>
      </c>
      <c r="E76" s="17">
        <v>164112.51</v>
      </c>
      <c r="F76" s="17">
        <v>414358.96</v>
      </c>
      <c r="G76" s="28">
        <v>273852.94</v>
      </c>
      <c r="H76" s="23">
        <v>0</v>
      </c>
      <c r="I76" s="23">
        <v>115181.79</v>
      </c>
      <c r="J76" s="23">
        <v>8899.6200000000008</v>
      </c>
      <c r="K76" s="23">
        <v>1221.28</v>
      </c>
      <c r="L76" s="23">
        <v>10738.29</v>
      </c>
      <c r="M76" s="23">
        <v>0</v>
      </c>
      <c r="N76" s="23">
        <v>0</v>
      </c>
      <c r="O76" s="23">
        <v>6092.7</v>
      </c>
      <c r="P76" s="23">
        <v>0</v>
      </c>
      <c r="Q76" s="23">
        <v>0</v>
      </c>
      <c r="R76" s="23">
        <v>0</v>
      </c>
      <c r="S76" s="23">
        <v>0</v>
      </c>
      <c r="T76" s="4">
        <f t="shared" ref="T76:T87" si="9">SUM(H76:S76)</f>
        <v>142133.68</v>
      </c>
    </row>
    <row r="77" spans="1:20" x14ac:dyDescent="0.25">
      <c r="A77" s="5" t="s">
        <v>7</v>
      </c>
      <c r="B77" s="17">
        <v>235442.1</v>
      </c>
      <c r="C77" s="17">
        <v>861158.97</v>
      </c>
      <c r="D77" s="17">
        <v>401979.51</v>
      </c>
      <c r="E77" s="17">
        <v>1479311.62</v>
      </c>
      <c r="F77" s="17">
        <v>32738.68</v>
      </c>
      <c r="G77" s="28" t="s">
        <v>74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4">
        <f t="shared" si="9"/>
        <v>0</v>
      </c>
    </row>
    <row r="78" spans="1:20" x14ac:dyDescent="0.25">
      <c r="A78" s="5" t="s">
        <v>49</v>
      </c>
      <c r="B78" s="17"/>
      <c r="C78" s="17"/>
      <c r="D78" s="17">
        <v>116281.44</v>
      </c>
      <c r="E78" s="17">
        <v>1693833.56</v>
      </c>
      <c r="F78" s="17">
        <v>423822.68</v>
      </c>
      <c r="G78" s="28" t="s">
        <v>74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4">
        <f t="shared" si="9"/>
        <v>0</v>
      </c>
    </row>
    <row r="79" spans="1:20" x14ac:dyDescent="0.25">
      <c r="A79" s="5" t="s">
        <v>6</v>
      </c>
      <c r="B79" s="17">
        <v>98387.8</v>
      </c>
      <c r="C79" s="17">
        <v>51835.34</v>
      </c>
      <c r="D79" s="17">
        <v>115794.65</v>
      </c>
      <c r="E79" s="17">
        <v>279413.05</v>
      </c>
      <c r="F79" s="17">
        <v>104078.62</v>
      </c>
      <c r="G79" s="28" t="s">
        <v>74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4">
        <f t="shared" si="9"/>
        <v>0</v>
      </c>
    </row>
    <row r="80" spans="1:20" x14ac:dyDescent="0.25">
      <c r="A80" s="5" t="s">
        <v>5</v>
      </c>
      <c r="B80" s="17"/>
      <c r="C80" s="17">
        <v>23659.5</v>
      </c>
      <c r="D80" s="17">
        <v>11405.7</v>
      </c>
      <c r="E80" s="17">
        <v>604174.06999999995</v>
      </c>
      <c r="F80" s="17">
        <v>163529.89000000001</v>
      </c>
      <c r="G80" s="28" t="s">
        <v>74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4">
        <f t="shared" si="9"/>
        <v>0</v>
      </c>
    </row>
    <row r="81" spans="1:20" x14ac:dyDescent="0.25">
      <c r="A81" s="5" t="s">
        <v>4</v>
      </c>
      <c r="B81" s="17">
        <v>1443</v>
      </c>
      <c r="C81" s="17">
        <v>1200</v>
      </c>
      <c r="D81" s="17">
        <v>8000</v>
      </c>
      <c r="E81" s="23" t="s">
        <v>74</v>
      </c>
      <c r="F81" s="23" t="s">
        <v>74</v>
      </c>
      <c r="G81" s="28">
        <v>229750.8</v>
      </c>
      <c r="H81" s="23">
        <v>0</v>
      </c>
      <c r="I81" s="23">
        <v>0</v>
      </c>
      <c r="J81" s="23">
        <v>0</v>
      </c>
      <c r="K81" s="23">
        <v>40000</v>
      </c>
      <c r="L81" s="23">
        <v>0</v>
      </c>
      <c r="M81" s="23">
        <v>200000</v>
      </c>
      <c r="N81" s="23">
        <v>22000</v>
      </c>
      <c r="O81" s="23">
        <v>321174.8</v>
      </c>
      <c r="P81" s="23">
        <v>20000</v>
      </c>
      <c r="Q81" s="23">
        <v>0</v>
      </c>
      <c r="R81" s="23">
        <v>0</v>
      </c>
      <c r="S81" s="23">
        <v>0</v>
      </c>
      <c r="T81" s="4">
        <f t="shared" si="9"/>
        <v>603174.80000000005</v>
      </c>
    </row>
    <row r="82" spans="1:20" x14ac:dyDescent="0.25">
      <c r="A82" s="5" t="s">
        <v>84</v>
      </c>
      <c r="B82" s="17"/>
      <c r="C82" s="17"/>
      <c r="D82" s="17"/>
      <c r="E82" s="17"/>
      <c r="F82" s="17"/>
      <c r="G82" s="28">
        <v>618526.18000000005</v>
      </c>
      <c r="H82" s="23">
        <v>0</v>
      </c>
      <c r="I82" s="23">
        <v>25000</v>
      </c>
      <c r="J82" s="23">
        <v>31900</v>
      </c>
      <c r="K82" s="23">
        <v>20000</v>
      </c>
      <c r="L82" s="23">
        <v>54200</v>
      </c>
      <c r="M82" s="23">
        <v>0</v>
      </c>
      <c r="N82" s="23">
        <v>0</v>
      </c>
      <c r="O82" s="23">
        <v>1492692</v>
      </c>
      <c r="P82" s="23">
        <v>141686.39000000001</v>
      </c>
      <c r="Q82" s="23">
        <v>0</v>
      </c>
      <c r="R82" s="23">
        <v>0</v>
      </c>
      <c r="S82" s="23">
        <v>0</v>
      </c>
      <c r="T82" s="4">
        <f t="shared" ref="T82" si="10">SUM(H82:S82)</f>
        <v>1765478.3900000001</v>
      </c>
    </row>
    <row r="83" spans="1:20" x14ac:dyDescent="0.25">
      <c r="A83" s="5" t="s">
        <v>82</v>
      </c>
      <c r="B83" s="17"/>
      <c r="C83" s="17"/>
      <c r="D83" s="17"/>
      <c r="E83" s="17"/>
      <c r="F83" s="17"/>
      <c r="G83" s="28">
        <v>1135295.58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66987.94</v>
      </c>
      <c r="Q83" s="23">
        <v>0</v>
      </c>
      <c r="R83" s="23">
        <v>0</v>
      </c>
      <c r="S83" s="23">
        <v>0</v>
      </c>
      <c r="T83" s="4">
        <f t="shared" ref="T83" si="11">SUM(H83:S83)</f>
        <v>66987.94</v>
      </c>
    </row>
    <row r="84" spans="1:20" x14ac:dyDescent="0.25">
      <c r="A84" s="5" t="s">
        <v>42</v>
      </c>
      <c r="B84" s="17"/>
      <c r="C84" s="17"/>
      <c r="D84" s="17">
        <v>2000</v>
      </c>
      <c r="E84" s="23" t="s">
        <v>74</v>
      </c>
      <c r="F84" s="23" t="s">
        <v>74</v>
      </c>
      <c r="G84" s="28" t="s">
        <v>74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4">
        <f t="shared" si="9"/>
        <v>0</v>
      </c>
    </row>
    <row r="85" spans="1:20" x14ac:dyDescent="0.25">
      <c r="A85" s="5" t="s">
        <v>51</v>
      </c>
      <c r="B85" s="17"/>
      <c r="C85" s="17"/>
      <c r="D85" s="17">
        <v>482.5</v>
      </c>
      <c r="E85" s="23" t="s">
        <v>74</v>
      </c>
      <c r="F85" s="23" t="s">
        <v>74</v>
      </c>
      <c r="G85" s="28" t="s">
        <v>74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4">
        <f t="shared" si="9"/>
        <v>0</v>
      </c>
    </row>
    <row r="86" spans="1:20" x14ac:dyDescent="0.25">
      <c r="A86" s="5" t="s">
        <v>68</v>
      </c>
      <c r="B86" s="17"/>
      <c r="C86" s="17"/>
      <c r="D86" s="28" t="s">
        <v>74</v>
      </c>
      <c r="E86" s="28">
        <v>800</v>
      </c>
      <c r="F86" s="23" t="s">
        <v>74</v>
      </c>
      <c r="G86" s="28" t="s">
        <v>74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4">
        <f t="shared" si="9"/>
        <v>0</v>
      </c>
    </row>
    <row r="87" spans="1:20" x14ac:dyDescent="0.25">
      <c r="A87" s="5" t="s">
        <v>3</v>
      </c>
      <c r="B87" s="17">
        <v>2598129.4</v>
      </c>
      <c r="C87" s="17">
        <v>362347.27</v>
      </c>
      <c r="D87" s="17">
        <v>1485095.65</v>
      </c>
      <c r="E87" s="17">
        <v>29747.81</v>
      </c>
      <c r="F87" s="17">
        <v>54590</v>
      </c>
      <c r="G87" s="28" t="s">
        <v>74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4">
        <f t="shared" si="9"/>
        <v>0</v>
      </c>
    </row>
    <row r="88" spans="1:20" x14ac:dyDescent="0.25">
      <c r="A88" s="5" t="s">
        <v>2</v>
      </c>
      <c r="B88" s="17">
        <v>4037996</v>
      </c>
      <c r="C88" s="17">
        <v>4004711.89</v>
      </c>
      <c r="D88" s="17">
        <v>1916210.68</v>
      </c>
      <c r="E88" s="17">
        <v>11830427.859999999</v>
      </c>
      <c r="F88" s="17">
        <v>20342604.77</v>
      </c>
      <c r="G88" s="28">
        <v>6320834.8300000001</v>
      </c>
      <c r="H88" s="23">
        <v>7518</v>
      </c>
      <c r="I88" s="23">
        <v>784149.17</v>
      </c>
      <c r="J88" s="23">
        <v>799982.07999999996</v>
      </c>
      <c r="K88" s="23">
        <v>780837</v>
      </c>
      <c r="L88" s="23">
        <v>715914.53</v>
      </c>
      <c r="M88" s="23">
        <v>1321029.6399999999</v>
      </c>
      <c r="N88" s="23">
        <v>2999280.99</v>
      </c>
      <c r="O88" s="23">
        <v>2905549.25</v>
      </c>
      <c r="P88" s="23">
        <v>1630122.46</v>
      </c>
      <c r="Q88" s="23">
        <v>0</v>
      </c>
      <c r="R88" s="23">
        <v>0</v>
      </c>
      <c r="S88" s="23">
        <v>0</v>
      </c>
      <c r="T88" s="4">
        <f t="shared" ref="T88" si="12">SUM(H88:S88)</f>
        <v>11944383.120000001</v>
      </c>
    </row>
    <row r="89" spans="1:20" x14ac:dyDescent="0.25">
      <c r="A89" s="5" t="s">
        <v>88</v>
      </c>
      <c r="B89" s="18"/>
      <c r="C89" s="18"/>
      <c r="D89" s="18"/>
      <c r="E89" s="18"/>
      <c r="F89" s="18"/>
      <c r="G89" s="24"/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10052</v>
      </c>
      <c r="P89" s="23">
        <v>23406</v>
      </c>
      <c r="Q89" s="23">
        <v>0</v>
      </c>
      <c r="R89" s="23">
        <v>0</v>
      </c>
      <c r="S89" s="23">
        <v>0</v>
      </c>
      <c r="T89" s="14">
        <f t="shared" ref="T89" si="13">SUM(H89:S89)</f>
        <v>33458</v>
      </c>
    </row>
    <row r="90" spans="1:20" x14ac:dyDescent="0.25">
      <c r="A90" s="3" t="s">
        <v>1</v>
      </c>
      <c r="B90" s="15">
        <f>SUM(B74:B89)</f>
        <v>7073154.7400000002</v>
      </c>
      <c r="C90" s="15">
        <f>SUM(C74:C89)</f>
        <v>5749129.25</v>
      </c>
      <c r="D90" s="15">
        <f>SUM(D74:D89)</f>
        <v>4727033.51</v>
      </c>
      <c r="E90" s="15">
        <f>SUM(E76:E89)</f>
        <v>16081820.48</v>
      </c>
      <c r="F90" s="15">
        <f>SUM(F76:F89)</f>
        <v>21535723.600000001</v>
      </c>
      <c r="G90" s="15">
        <f>SUM(G74:G89)</f>
        <v>8578266.0899999999</v>
      </c>
      <c r="H90" s="15">
        <f t="shared" ref="H90:N90" si="14">SUM(H74:H89)</f>
        <v>7518</v>
      </c>
      <c r="I90" s="15">
        <f t="shared" si="14"/>
        <v>924330.96</v>
      </c>
      <c r="J90" s="15">
        <f t="shared" si="14"/>
        <v>840781.7</v>
      </c>
      <c r="K90" s="15">
        <f t="shared" si="14"/>
        <v>842058.28</v>
      </c>
      <c r="L90" s="15">
        <f t="shared" si="14"/>
        <v>780852.82000000007</v>
      </c>
      <c r="M90" s="15">
        <f t="shared" si="14"/>
        <v>1521029.64</v>
      </c>
      <c r="N90" s="15">
        <f t="shared" si="14"/>
        <v>3021280.99</v>
      </c>
      <c r="O90" s="15">
        <f>SUM(O76:O89)</f>
        <v>4735560.75</v>
      </c>
      <c r="P90" s="15">
        <f>SUM(P74:P89)</f>
        <v>1882202.79</v>
      </c>
      <c r="Q90" s="15">
        <f>SUM(Q76:Q89)</f>
        <v>0</v>
      </c>
      <c r="R90" s="15">
        <f>SUM(R74:R89)</f>
        <v>0</v>
      </c>
      <c r="S90" s="15">
        <f>SUM(S74:S89)</f>
        <v>0</v>
      </c>
      <c r="T90" s="15">
        <f>SUM(T74:T89)</f>
        <v>14555615.930000002</v>
      </c>
    </row>
    <row r="91" spans="1:20" x14ac:dyDescent="0.25">
      <c r="A91" s="2" t="s">
        <v>0</v>
      </c>
      <c r="B91" s="2"/>
      <c r="C91" s="19"/>
      <c r="D91" s="19"/>
      <c r="E91" s="19"/>
      <c r="F91" s="19"/>
      <c r="G91" s="19"/>
      <c r="H91" s="19"/>
      <c r="I91" s="20"/>
      <c r="J91" s="1"/>
      <c r="K91" s="1"/>
      <c r="L91" s="1"/>
      <c r="M91" s="1"/>
      <c r="N91" s="20"/>
      <c r="O91" s="20"/>
      <c r="P91" s="1"/>
      <c r="Q91" s="1"/>
      <c r="R91" s="1"/>
      <c r="S91" s="1"/>
      <c r="T91" s="1"/>
    </row>
  </sheetData>
  <sortState ref="A4:Q56">
    <sortCondition ref="A4"/>
  </sortState>
  <mergeCells count="19">
    <mergeCell ref="A2:S2"/>
    <mergeCell ref="A71:S71"/>
    <mergeCell ref="A1:T1"/>
    <mergeCell ref="A3:A4"/>
    <mergeCell ref="B3:B4"/>
    <mergeCell ref="C3:C4"/>
    <mergeCell ref="D3:D4"/>
    <mergeCell ref="H3:T3"/>
    <mergeCell ref="G3:G4"/>
    <mergeCell ref="E3:E4"/>
    <mergeCell ref="F3:F4"/>
    <mergeCell ref="A72:A73"/>
    <mergeCell ref="B72:B73"/>
    <mergeCell ref="C72:C73"/>
    <mergeCell ref="H72:T72"/>
    <mergeCell ref="D72:D73"/>
    <mergeCell ref="G72:G73"/>
    <mergeCell ref="E72:E73"/>
    <mergeCell ref="F72:F7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2017-10-05T17:48:23Z</dcterms:modified>
</cp:coreProperties>
</file>