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89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1" i="4" l="1"/>
  <c r="G68" i="4"/>
  <c r="U90" i="4" l="1"/>
  <c r="U88" i="4"/>
  <c r="P68" i="4"/>
  <c r="U66" i="4"/>
  <c r="U58" i="4" l="1"/>
  <c r="H91" i="4" l="1"/>
  <c r="F91" i="4"/>
  <c r="F68" i="4"/>
  <c r="U75" i="4" l="1"/>
  <c r="U23" i="4"/>
  <c r="U6" i="4" l="1"/>
  <c r="U83" i="4" l="1"/>
  <c r="U82" i="4"/>
  <c r="U30" i="4"/>
  <c r="U47" i="4" l="1"/>
  <c r="U46" i="4"/>
  <c r="U26" i="4"/>
  <c r="J91" i="4"/>
  <c r="I91" i="4"/>
  <c r="U76" i="4"/>
  <c r="U77" i="4"/>
  <c r="U78" i="4"/>
  <c r="U79" i="4"/>
  <c r="U80" i="4"/>
  <c r="U81" i="4"/>
  <c r="U84" i="4"/>
  <c r="U85" i="4"/>
  <c r="U86" i="4"/>
  <c r="U87" i="4"/>
  <c r="U74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8" i="4"/>
  <c r="U49" i="4"/>
  <c r="U50" i="4"/>
  <c r="U51" i="4"/>
  <c r="U52" i="4"/>
  <c r="U53" i="4"/>
  <c r="U55" i="4"/>
  <c r="U56" i="4"/>
  <c r="U57" i="4"/>
  <c r="U54" i="4"/>
  <c r="U59" i="4"/>
  <c r="U60" i="4"/>
  <c r="U61" i="4"/>
  <c r="U62" i="4"/>
  <c r="U63" i="4"/>
  <c r="U64" i="4"/>
  <c r="U65" i="4"/>
  <c r="U67" i="4"/>
  <c r="U13" i="4"/>
  <c r="H68" i="4"/>
  <c r="E68" i="4"/>
  <c r="U7" i="4"/>
  <c r="U8" i="4"/>
  <c r="U9" i="4"/>
  <c r="U10" i="4"/>
  <c r="U11" i="4"/>
  <c r="U12" i="4"/>
  <c r="D91" i="4"/>
  <c r="E91" i="4"/>
  <c r="D68" i="4"/>
  <c r="U5" i="4"/>
  <c r="I68" i="4"/>
  <c r="U91" i="4" l="1"/>
  <c r="R68" i="4"/>
  <c r="Q68" i="4"/>
  <c r="C91" i="4"/>
  <c r="B91" i="4"/>
  <c r="C68" i="4"/>
  <c r="B68" i="4"/>
  <c r="J68" i="4"/>
  <c r="K68" i="4"/>
  <c r="L68" i="4"/>
  <c r="M68" i="4"/>
  <c r="N68" i="4"/>
  <c r="O68" i="4"/>
  <c r="S68" i="4"/>
  <c r="T68" i="4"/>
  <c r="K91" i="4"/>
  <c r="L91" i="4"/>
  <c r="M91" i="4"/>
  <c r="N91" i="4"/>
  <c r="O91" i="4"/>
  <c r="P91" i="4"/>
  <c r="Q91" i="4"/>
  <c r="R91" i="4"/>
  <c r="S91" i="4"/>
  <c r="T91" i="4"/>
  <c r="U68" i="4" l="1"/>
</calcChain>
</file>

<file path=xl/sharedStrings.xml><?xml version="1.0" encoding="utf-8"?>
<sst xmlns="http://schemas.openxmlformats.org/spreadsheetml/2006/main" count="289" uniqueCount="97">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</sst>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Maio)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2018'!$B$68:$T$68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1.920.365,50 </c:v>
                </c:pt>
                <c:pt idx="9">
                  <c:v> 1.072.258,07 </c:v>
                </c:pt>
                <c:pt idx="10">
                  <c:v> 1.214.539,94 </c:v>
                </c:pt>
                <c:pt idx="11">
                  <c:v> 108.468,64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2018'!$B$68:$U$68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1920365.5</c:v>
                </c:pt>
                <c:pt idx="9">
                  <c:v>1072258.0699999998</c:v>
                </c:pt>
                <c:pt idx="10">
                  <c:v>1214539.94</c:v>
                </c:pt>
                <c:pt idx="11">
                  <c:v>108468.64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4320178.2299999995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Maio)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2018'!$B$91:$U$91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689.867,86 </c:v>
                </c:pt>
                <c:pt idx="9">
                  <c:v> 729.624,10 </c:v>
                </c:pt>
                <c:pt idx="10">
                  <c:v> 491.509,68 </c:v>
                </c:pt>
                <c:pt idx="11">
                  <c:v> 824.303,32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2.735.304,96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2018'!$B$73:$U$73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2018'!$B$91:$U$91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689867.86</c:v>
                </c:pt>
                <c:pt idx="9">
                  <c:v>729624.1</c:v>
                </c:pt>
                <c:pt idx="10">
                  <c:v>491509.68</c:v>
                </c:pt>
                <c:pt idx="11">
                  <c:v>824303.31999999983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2735304.9600000004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97</xdr:row>
      <xdr:rowOff>3175</xdr:rowOff>
    </xdr:from>
    <xdr:to>
      <xdr:col>2</xdr:col>
      <xdr:colOff>709084</xdr:colOff>
      <xdr:row>115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97</xdr:row>
      <xdr:rowOff>42333</xdr:rowOff>
    </xdr:from>
    <xdr:to>
      <xdr:col>11</xdr:col>
      <xdr:colOff>306917</xdr:colOff>
      <xdr:row>115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zoomScale="90" zoomScaleNormal="90" workbookViewId="0">
      <pane xSplit="1" ySplit="4" topLeftCell="B89" activePane="bottomRight" state="frozen"/>
      <selection pane="topRight" activeCell="B1" sqref="B1"/>
      <selection pane="bottomLeft" activeCell="A4" sqref="A4"/>
      <selection pane="bottomRight" activeCell="M99" sqref="M99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2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21.75" thickBot="1" x14ac:dyDescent="0.3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6" t="s">
        <v>21</v>
      </c>
    </row>
    <row r="3" spans="1:21" ht="21.75" thickBot="1" x14ac:dyDescent="0.3">
      <c r="A3" s="39" t="s">
        <v>20</v>
      </c>
      <c r="B3" s="41">
        <v>2011</v>
      </c>
      <c r="C3" s="41">
        <v>2012</v>
      </c>
      <c r="D3" s="41">
        <v>2013</v>
      </c>
      <c r="E3" s="41">
        <v>2014</v>
      </c>
      <c r="F3" s="41">
        <v>2015</v>
      </c>
      <c r="G3" s="41">
        <v>2016</v>
      </c>
      <c r="H3" s="41">
        <v>2017</v>
      </c>
      <c r="I3" s="43">
        <v>2018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15.75" thickBot="1" x14ac:dyDescent="0.3">
      <c r="A4" s="40"/>
      <c r="B4" s="42"/>
      <c r="C4" s="42"/>
      <c r="D4" s="42"/>
      <c r="E4" s="42"/>
      <c r="F4" s="42"/>
      <c r="G4" s="42"/>
      <c r="H4" s="42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3136.52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3136.52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1500</v>
      </c>
      <c r="K14" s="23">
        <v>0</v>
      </c>
      <c r="L14" s="23">
        <v>0</v>
      </c>
      <c r="M14" s="23">
        <v>1936.52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14">
        <f t="shared" ref="U14:U68" si="1">SUM(I14:T14)</f>
        <v>3436.52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7009.56</v>
      </c>
      <c r="L26" s="23">
        <v>8400</v>
      </c>
      <c r="M26" s="23">
        <v>3500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14">
        <f t="shared" ref="U26" si="2">SUM(I26:T26)</f>
        <v>18909.560000000001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10980</v>
      </c>
      <c r="K28" s="23">
        <v>0</v>
      </c>
      <c r="L28" s="23">
        <v>6136.52</v>
      </c>
      <c r="M28" s="23">
        <v>9092.16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14">
        <f t="shared" si="1"/>
        <v>26208.68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14">
        <f t="shared" ref="U30" si="3">SUM(I30:T30)</f>
        <v>0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4">
        <f t="shared" si="1"/>
        <v>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1136.52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1136.52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3409.56</v>
      </c>
      <c r="M38" s="23">
        <v>4546.08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14">
        <f t="shared" si="1"/>
        <v>7955.6399999999994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9473.0400000000009</v>
      </c>
      <c r="K39" s="23">
        <v>1136.52</v>
      </c>
      <c r="L39" s="23">
        <v>3409.56</v>
      </c>
      <c r="M39" s="23">
        <v>21336.52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14">
        <f t="shared" si="1"/>
        <v>39901.72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4">
        <f t="shared" si="1"/>
        <v>0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3409.56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14">
        <f t="shared" si="1"/>
        <v>3409.56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10500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10500</v>
      </c>
    </row>
    <row r="45" spans="1:21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4">
        <v>4273.04</v>
      </c>
      <c r="I45" s="23">
        <v>0</v>
      </c>
      <c r="J45" s="23">
        <v>0</v>
      </c>
      <c r="K45" s="23">
        <v>0</v>
      </c>
      <c r="L45" s="23">
        <v>0</v>
      </c>
      <c r="M45" s="23">
        <v>6819.12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si="1"/>
        <v>6819.12</v>
      </c>
    </row>
    <row r="46" spans="1:21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4">
        <v>69384.320000000007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14">
        <f t="shared" ref="U46:U47" si="4">SUM(I46:T46)</f>
        <v>0</v>
      </c>
    </row>
    <row r="47" spans="1:21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4">
        <v>17047.8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14">
        <f t="shared" si="4"/>
        <v>0</v>
      </c>
    </row>
    <row r="48" spans="1:21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4" t="s">
        <v>74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14">
        <f t="shared" si="1"/>
        <v>0</v>
      </c>
    </row>
    <row r="49" spans="1:21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4">
        <v>58638.239999999998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4" t="s">
        <v>74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4">
        <v>192242.44</v>
      </c>
      <c r="I51" s="23">
        <v>0</v>
      </c>
      <c r="J51" s="23">
        <v>0</v>
      </c>
      <c r="K51" s="23">
        <v>45900</v>
      </c>
      <c r="L51" s="23">
        <v>17000</v>
      </c>
      <c r="M51" s="23">
        <v>26819.119999999999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89719.12</v>
      </c>
    </row>
    <row r="52" spans="1:21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4" t="s">
        <v>74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0</v>
      </c>
    </row>
    <row r="53" spans="1:21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0</v>
      </c>
    </row>
    <row r="54" spans="1:21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4">
        <v>20047.8</v>
      </c>
      <c r="I54" s="23">
        <v>0</v>
      </c>
      <c r="J54" s="23">
        <v>0</v>
      </c>
      <c r="K54" s="23">
        <v>1136.52</v>
      </c>
      <c r="L54" s="23">
        <v>7182.6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>SUM(I54:T54)</f>
        <v>8319.1200000000008</v>
      </c>
    </row>
    <row r="55" spans="1:21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4">
        <v>19239.77</v>
      </c>
      <c r="I55" s="23">
        <v>0</v>
      </c>
      <c r="J55" s="23">
        <v>0</v>
      </c>
      <c r="K55" s="23">
        <v>3820.65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14">
        <f t="shared" si="1"/>
        <v>3820.65</v>
      </c>
    </row>
    <row r="56" spans="1:21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4" t="s">
        <v>74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14">
        <f t="shared" si="1"/>
        <v>0</v>
      </c>
    </row>
    <row r="57" spans="1:21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4">
        <v>5000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ref="U58" si="5">SUM(I58:T58)</f>
        <v>0</v>
      </c>
    </row>
    <row r="59" spans="1:21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4" t="s">
        <v>74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si="1"/>
        <v>0</v>
      </c>
    </row>
    <row r="60" spans="1:21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4">
        <v>12986.48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4" t="s">
        <v>74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4">
        <v>20270260.170000002</v>
      </c>
      <c r="I66" s="23">
        <v>0</v>
      </c>
      <c r="J66" s="23">
        <v>1897275.94</v>
      </c>
      <c r="K66" s="23">
        <v>1013254.82</v>
      </c>
      <c r="L66" s="23">
        <v>1154228.6599999999</v>
      </c>
      <c r="M66" s="23">
        <v>24000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ref="U66" si="6">SUM(I66:T66)</f>
        <v>4088759.42</v>
      </c>
    </row>
    <row r="67" spans="1:21" x14ac:dyDescent="0.25">
      <c r="A67" s="5" t="s">
        <v>88</v>
      </c>
      <c r="B67" s="18"/>
      <c r="C67" s="18"/>
      <c r="D67" s="18"/>
      <c r="E67" s="18"/>
      <c r="F67" s="18"/>
      <c r="G67" s="24"/>
      <c r="H67" s="24">
        <v>38929.440000000002</v>
      </c>
      <c r="I67" s="23">
        <v>0</v>
      </c>
      <c r="J67" s="23">
        <v>0</v>
      </c>
      <c r="K67" s="23">
        <v>0</v>
      </c>
      <c r="L67" s="23">
        <v>1136.52</v>
      </c>
      <c r="M67" s="23">
        <v>7009.56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14">
        <f t="shared" si="1"/>
        <v>8146.08</v>
      </c>
    </row>
    <row r="68" spans="1:21" x14ac:dyDescent="0.25">
      <c r="A68" s="3" t="s">
        <v>1</v>
      </c>
      <c r="B68" s="15">
        <f t="shared" ref="B68:O68" si="7">SUM(B5:B67)</f>
        <v>1528442.62</v>
      </c>
      <c r="C68" s="15">
        <f t="shared" si="7"/>
        <v>1020189.5900000001</v>
      </c>
      <c r="D68" s="15">
        <f t="shared" si="7"/>
        <v>955160.44</v>
      </c>
      <c r="E68" s="15">
        <f t="shared" si="7"/>
        <v>1276425.5299999998</v>
      </c>
      <c r="F68" s="15">
        <f t="shared" ref="F68:G68" si="8">SUM(F5:F67)</f>
        <v>2644178.8099999996</v>
      </c>
      <c r="G68" s="15">
        <f t="shared" si="8"/>
        <v>1648289.3900000006</v>
      </c>
      <c r="H68" s="15">
        <f t="shared" si="7"/>
        <v>21112065.420000002</v>
      </c>
      <c r="I68" s="15">
        <f t="shared" si="7"/>
        <v>4546.08</v>
      </c>
      <c r="J68" s="15">
        <f t="shared" si="7"/>
        <v>1920365.5</v>
      </c>
      <c r="K68" s="15">
        <f t="shared" si="7"/>
        <v>1072258.0699999998</v>
      </c>
      <c r="L68" s="15">
        <f t="shared" si="7"/>
        <v>1214539.94</v>
      </c>
      <c r="M68" s="15">
        <f t="shared" si="7"/>
        <v>108468.64</v>
      </c>
      <c r="N68" s="15">
        <f t="shared" si="7"/>
        <v>0</v>
      </c>
      <c r="O68" s="15">
        <f t="shared" si="7"/>
        <v>0</v>
      </c>
      <c r="P68" s="15">
        <f>SUM(P5:P67)</f>
        <v>0</v>
      </c>
      <c r="Q68" s="15">
        <f>SUM(Q5:Q67)</f>
        <v>0</v>
      </c>
      <c r="R68" s="15">
        <f>SUM(R5:R67)</f>
        <v>0</v>
      </c>
      <c r="S68" s="15">
        <f>SUM(S5:S67)</f>
        <v>0</v>
      </c>
      <c r="T68" s="15">
        <f>SUM(T5:T67)</f>
        <v>0</v>
      </c>
      <c r="U68" s="14">
        <f t="shared" si="1"/>
        <v>4320178.2299999995</v>
      </c>
    </row>
    <row r="69" spans="1:21" s="6" customFormat="1" x14ac:dyDescent="0.25">
      <c r="A69" s="2" t="s">
        <v>0</v>
      </c>
      <c r="B69" s="2"/>
      <c r="C69" s="2"/>
      <c r="D69" s="2"/>
      <c r="E69" s="2"/>
      <c r="F69" s="2"/>
      <c r="G69" s="2"/>
      <c r="H69" s="26"/>
      <c r="I69" s="2"/>
      <c r="J69" s="11"/>
      <c r="K69" s="11"/>
      <c r="L69" s="11"/>
      <c r="M69" s="11"/>
      <c r="N69" s="11"/>
      <c r="O69" s="11"/>
      <c r="P69" s="11"/>
      <c r="Q69" s="11"/>
      <c r="R69" s="11"/>
      <c r="S69" s="10"/>
      <c r="T69" s="10"/>
      <c r="U69" s="13"/>
    </row>
    <row r="70" spans="1:21" s="6" customFormat="1" x14ac:dyDescent="0.25">
      <c r="A70" s="12"/>
      <c r="B70" s="12"/>
      <c r="C70" s="12"/>
      <c r="D70" s="12"/>
      <c r="E70" s="12"/>
      <c r="F70" s="12"/>
      <c r="G70" s="12"/>
      <c r="H70" s="27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9"/>
    </row>
    <row r="71" spans="1:21" s="6" customFormat="1" ht="21.75" thickBot="1" x14ac:dyDescent="0.3">
      <c r="A71" s="45" t="s">
        <v>22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16" t="s">
        <v>21</v>
      </c>
    </row>
    <row r="72" spans="1:21" s="6" customFormat="1" ht="21.75" thickBot="1" x14ac:dyDescent="0.3">
      <c r="A72" s="39" t="s">
        <v>20</v>
      </c>
      <c r="B72" s="41">
        <v>2011</v>
      </c>
      <c r="C72" s="41">
        <v>2012</v>
      </c>
      <c r="D72" s="41">
        <v>2013</v>
      </c>
      <c r="E72" s="41">
        <v>2014</v>
      </c>
      <c r="F72" s="41">
        <v>2015</v>
      </c>
      <c r="G72" s="41">
        <v>2016</v>
      </c>
      <c r="H72" s="41">
        <v>2017</v>
      </c>
      <c r="I72" s="43">
        <v>2017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s="6" customFormat="1" ht="15.75" thickBot="1" x14ac:dyDescent="0.3">
      <c r="A73" s="40"/>
      <c r="B73" s="42"/>
      <c r="C73" s="42"/>
      <c r="D73" s="42"/>
      <c r="E73" s="42"/>
      <c r="F73" s="42"/>
      <c r="G73" s="42"/>
      <c r="H73" s="42"/>
      <c r="I73" s="25" t="s">
        <v>69</v>
      </c>
      <c r="J73" s="8" t="s">
        <v>70</v>
      </c>
      <c r="K73" s="8" t="s">
        <v>19</v>
      </c>
      <c r="L73" s="8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7" t="s">
        <v>73</v>
      </c>
    </row>
    <row r="74" spans="1:21" s="6" customFormat="1" x14ac:dyDescent="0.25">
      <c r="A74" s="5" t="s">
        <v>9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 t="s">
        <v>74</v>
      </c>
      <c r="H74" s="28" t="s">
        <v>74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4">
        <f>SUM(I74:T74)</f>
        <v>0</v>
      </c>
    </row>
    <row r="75" spans="1:21" s="6" customFormat="1" x14ac:dyDescent="0.25">
      <c r="A75" s="5" t="s">
        <v>86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>
        <v>5.76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x14ac:dyDescent="0.25">
      <c r="A76" s="5" t="s">
        <v>8</v>
      </c>
      <c r="B76" s="17">
        <v>101756.44</v>
      </c>
      <c r="C76" s="17">
        <v>343398.28</v>
      </c>
      <c r="D76" s="17">
        <v>669783.38</v>
      </c>
      <c r="E76" s="17">
        <v>164112.51</v>
      </c>
      <c r="F76" s="17">
        <v>414358.96</v>
      </c>
      <c r="G76" s="28">
        <v>273852.94</v>
      </c>
      <c r="H76" s="28">
        <v>142133.68</v>
      </c>
      <c r="I76" s="23">
        <v>0</v>
      </c>
      <c r="J76" s="23">
        <v>4519.16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 t="shared" ref="U76:U87" si="9">SUM(I76:T76)</f>
        <v>4519.16</v>
      </c>
    </row>
    <row r="77" spans="1:21" x14ac:dyDescent="0.25">
      <c r="A77" s="5" t="s">
        <v>7</v>
      </c>
      <c r="B77" s="17">
        <v>235442.1</v>
      </c>
      <c r="C77" s="17">
        <v>861158.97</v>
      </c>
      <c r="D77" s="17">
        <v>401979.51</v>
      </c>
      <c r="E77" s="17">
        <v>1479311.62</v>
      </c>
      <c r="F77" s="17">
        <v>32738.68</v>
      </c>
      <c r="G77" s="28" t="s">
        <v>74</v>
      </c>
      <c r="H77" s="28" t="s">
        <v>74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si="9"/>
        <v>0</v>
      </c>
    </row>
    <row r="78" spans="1:21" x14ac:dyDescent="0.25">
      <c r="A78" s="5" t="s">
        <v>49</v>
      </c>
      <c r="B78" s="17"/>
      <c r="C78" s="17"/>
      <c r="D78" s="17">
        <v>116281.44</v>
      </c>
      <c r="E78" s="17">
        <v>1693833.56</v>
      </c>
      <c r="F78" s="17">
        <v>423822.68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9"/>
        <v>0</v>
      </c>
    </row>
    <row r="79" spans="1:21" x14ac:dyDescent="0.25">
      <c r="A79" s="5" t="s">
        <v>6</v>
      </c>
      <c r="B79" s="17">
        <v>98387.8</v>
      </c>
      <c r="C79" s="17">
        <v>51835.34</v>
      </c>
      <c r="D79" s="17">
        <v>115794.65</v>
      </c>
      <c r="E79" s="17">
        <v>279413.05</v>
      </c>
      <c r="F79" s="17">
        <v>104078.62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9"/>
        <v>0</v>
      </c>
    </row>
    <row r="80" spans="1:21" x14ac:dyDescent="0.25">
      <c r="A80" s="5" t="s">
        <v>5</v>
      </c>
      <c r="B80" s="17"/>
      <c r="C80" s="17">
        <v>23659.5</v>
      </c>
      <c r="D80" s="17">
        <v>11405.7</v>
      </c>
      <c r="E80" s="17">
        <v>604174.06999999995</v>
      </c>
      <c r="F80" s="17">
        <v>163529.89000000001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9"/>
        <v>0</v>
      </c>
    </row>
    <row r="81" spans="1:21" x14ac:dyDescent="0.25">
      <c r="A81" s="5" t="s">
        <v>4</v>
      </c>
      <c r="B81" s="17">
        <v>1443</v>
      </c>
      <c r="C81" s="17">
        <v>1200</v>
      </c>
      <c r="D81" s="17">
        <v>8000</v>
      </c>
      <c r="E81" s="23" t="s">
        <v>74</v>
      </c>
      <c r="F81" s="23" t="s">
        <v>74</v>
      </c>
      <c r="G81" s="28">
        <v>229750.8</v>
      </c>
      <c r="H81" s="28">
        <v>894527.9</v>
      </c>
      <c r="I81" s="23">
        <v>0</v>
      </c>
      <c r="J81" s="23">
        <v>60000</v>
      </c>
      <c r="K81" s="23">
        <v>0</v>
      </c>
      <c r="L81" s="23">
        <v>70000</v>
      </c>
      <c r="M81" s="23">
        <v>76903.44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9"/>
        <v>206903.44</v>
      </c>
    </row>
    <row r="82" spans="1:21" x14ac:dyDescent="0.25">
      <c r="A82" s="5" t="s">
        <v>84</v>
      </c>
      <c r="B82" s="17"/>
      <c r="C82" s="17"/>
      <c r="D82" s="17"/>
      <c r="E82" s="17"/>
      <c r="F82" s="17"/>
      <c r="G82" s="28">
        <v>618526.18000000005</v>
      </c>
      <c r="H82" s="28">
        <v>2678398.8199999998</v>
      </c>
      <c r="I82" s="23">
        <v>0</v>
      </c>
      <c r="J82" s="23">
        <v>0</v>
      </c>
      <c r="K82" s="23">
        <v>124000</v>
      </c>
      <c r="L82" s="23">
        <v>84800</v>
      </c>
      <c r="M82" s="23">
        <v>30000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4">
        <f t="shared" ref="U82" si="10">SUM(I82:T82)</f>
        <v>238800</v>
      </c>
    </row>
    <row r="83" spans="1:21" x14ac:dyDescent="0.25">
      <c r="A83" s="5" t="s">
        <v>82</v>
      </c>
      <c r="B83" s="17"/>
      <c r="C83" s="17"/>
      <c r="D83" s="17"/>
      <c r="E83" s="17"/>
      <c r="F83" s="17"/>
      <c r="G83" s="28">
        <v>1135295.58</v>
      </c>
      <c r="H83" s="28">
        <v>444052.45</v>
      </c>
      <c r="I83" s="23">
        <v>0</v>
      </c>
      <c r="J83" s="23">
        <v>0</v>
      </c>
      <c r="K83" s="23">
        <v>0</v>
      </c>
      <c r="L83" s="23">
        <v>0</v>
      </c>
      <c r="M83" s="23">
        <v>17370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17370</v>
      </c>
    </row>
    <row r="84" spans="1:21" x14ac:dyDescent="0.25">
      <c r="A84" s="5" t="s">
        <v>42</v>
      </c>
      <c r="B84" s="17"/>
      <c r="C84" s="17"/>
      <c r="D84" s="17">
        <v>2000</v>
      </c>
      <c r="E84" s="23" t="s">
        <v>74</v>
      </c>
      <c r="F84" s="23" t="s">
        <v>74</v>
      </c>
      <c r="G84" s="28" t="s">
        <v>74</v>
      </c>
      <c r="H84" s="28" t="s">
        <v>74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4">
        <f t="shared" si="9"/>
        <v>0</v>
      </c>
    </row>
    <row r="85" spans="1:21" x14ac:dyDescent="0.25">
      <c r="A85" s="5" t="s">
        <v>51</v>
      </c>
      <c r="B85" s="17"/>
      <c r="C85" s="17"/>
      <c r="D85" s="17">
        <v>482.5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9"/>
        <v>0</v>
      </c>
    </row>
    <row r="86" spans="1:21" x14ac:dyDescent="0.25">
      <c r="A86" s="5" t="s">
        <v>68</v>
      </c>
      <c r="B86" s="17"/>
      <c r="C86" s="17"/>
      <c r="D86" s="28" t="s">
        <v>74</v>
      </c>
      <c r="E86" s="28">
        <v>800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9"/>
        <v>0</v>
      </c>
    </row>
    <row r="87" spans="1:21" x14ac:dyDescent="0.25">
      <c r="A87" s="5" t="s">
        <v>3</v>
      </c>
      <c r="B87" s="17">
        <v>2598129.4</v>
      </c>
      <c r="C87" s="17">
        <v>362347.27</v>
      </c>
      <c r="D87" s="17">
        <v>1485095.65</v>
      </c>
      <c r="E87" s="17">
        <v>29747.81</v>
      </c>
      <c r="F87" s="17">
        <v>54590</v>
      </c>
      <c r="G87" s="28" t="s">
        <v>74</v>
      </c>
      <c r="H87" s="28">
        <v>429500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9"/>
        <v>0</v>
      </c>
    </row>
    <row r="88" spans="1:21" x14ac:dyDescent="0.25">
      <c r="A88" s="5" t="s">
        <v>2</v>
      </c>
      <c r="B88" s="17">
        <v>4037996</v>
      </c>
      <c r="C88" s="17">
        <v>4004711.89</v>
      </c>
      <c r="D88" s="17">
        <v>1916210.68</v>
      </c>
      <c r="E88" s="17">
        <v>11830427.859999999</v>
      </c>
      <c r="F88" s="17">
        <v>20342604.77</v>
      </c>
      <c r="G88" s="28">
        <v>6320834.8300000001</v>
      </c>
      <c r="H88" s="28">
        <v>20286106.66</v>
      </c>
      <c r="I88" s="23">
        <v>0</v>
      </c>
      <c r="J88" s="23">
        <v>625348.69999999995</v>
      </c>
      <c r="K88" s="23">
        <v>560316.1</v>
      </c>
      <c r="L88" s="23">
        <v>315252.5</v>
      </c>
      <c r="M88" s="23">
        <v>612718.69999999995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ref="U88:U89" si="12">SUM(I88:T88)</f>
        <v>2113636</v>
      </c>
    </row>
    <row r="89" spans="1:21" x14ac:dyDescent="0.25">
      <c r="A89" s="5" t="s">
        <v>96</v>
      </c>
      <c r="B89" s="18"/>
      <c r="C89" s="18"/>
      <c r="D89" s="18"/>
      <c r="E89" s="18"/>
      <c r="F89" s="18"/>
      <c r="G89" s="24"/>
      <c r="H89" s="28">
        <v>801779.66</v>
      </c>
      <c r="I89" s="23">
        <v>0</v>
      </c>
      <c r="J89" s="23">
        <v>0</v>
      </c>
      <c r="K89" s="23">
        <v>45308</v>
      </c>
      <c r="L89" s="23">
        <v>16457.18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14">
        <f t="shared" si="12"/>
        <v>61765.18</v>
      </c>
    </row>
    <row r="90" spans="1:21" x14ac:dyDescent="0.25">
      <c r="A90" s="5" t="s">
        <v>88</v>
      </c>
      <c r="B90" s="18"/>
      <c r="C90" s="18"/>
      <c r="D90" s="18"/>
      <c r="E90" s="18"/>
      <c r="F90" s="18"/>
      <c r="G90" s="24"/>
      <c r="H90" s="28"/>
      <c r="I90" s="23">
        <v>0</v>
      </c>
      <c r="J90" s="23">
        <v>0</v>
      </c>
      <c r="K90" s="23">
        <v>0</v>
      </c>
      <c r="L90" s="23">
        <v>5000</v>
      </c>
      <c r="M90" s="23">
        <v>87311.18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14">
        <f t="shared" ref="U90" si="13">SUM(I90:T90)</f>
        <v>92311.18</v>
      </c>
    </row>
    <row r="91" spans="1:21" x14ac:dyDescent="0.25">
      <c r="A91" s="3" t="s">
        <v>1</v>
      </c>
      <c r="B91" s="15">
        <f>SUM(B74:B90)</f>
        <v>7073154.7400000002</v>
      </c>
      <c r="C91" s="15">
        <f>SUM(C74:C90)</f>
        <v>5749129.25</v>
      </c>
      <c r="D91" s="15">
        <f>SUM(D74:D90)</f>
        <v>4727033.51</v>
      </c>
      <c r="E91" s="15">
        <f>SUM(E76:E90)</f>
        <v>16081820.48</v>
      </c>
      <c r="F91" s="15">
        <f>SUM(F76:F90)</f>
        <v>21535723.600000001</v>
      </c>
      <c r="G91" s="15">
        <f>SUM(G74:G90)</f>
        <v>8578266.0899999999</v>
      </c>
      <c r="H91" s="15">
        <f>SUM(H74:H90)</f>
        <v>25676499.169999998</v>
      </c>
      <c r="I91" s="15">
        <f t="shared" ref="I91:O91" si="14">SUM(I74:I90)</f>
        <v>0</v>
      </c>
      <c r="J91" s="15">
        <f t="shared" si="14"/>
        <v>689867.86</v>
      </c>
      <c r="K91" s="15">
        <f t="shared" si="14"/>
        <v>729624.1</v>
      </c>
      <c r="L91" s="15">
        <f t="shared" si="14"/>
        <v>491509.68</v>
      </c>
      <c r="M91" s="15">
        <f t="shared" si="14"/>
        <v>824303.31999999983</v>
      </c>
      <c r="N91" s="15">
        <f t="shared" si="14"/>
        <v>0</v>
      </c>
      <c r="O91" s="15">
        <f t="shared" si="14"/>
        <v>0</v>
      </c>
      <c r="P91" s="15">
        <f>SUM(P76:P90)</f>
        <v>0</v>
      </c>
      <c r="Q91" s="15">
        <f>SUM(Q74:Q90)</f>
        <v>0</v>
      </c>
      <c r="R91" s="15">
        <f>SUM(R76:R90)</f>
        <v>0</v>
      </c>
      <c r="S91" s="15">
        <f>SUM(S74:S90)</f>
        <v>0</v>
      </c>
      <c r="T91" s="15">
        <f>SUM(T74:T90)</f>
        <v>0</v>
      </c>
      <c r="U91" s="15">
        <f>SUM(U74:U90)</f>
        <v>2735304.9600000004</v>
      </c>
    </row>
    <row r="92" spans="1:21" x14ac:dyDescent="0.25">
      <c r="A92" s="2" t="s">
        <v>0</v>
      </c>
      <c r="B92" s="2"/>
      <c r="C92" s="19"/>
      <c r="D92" s="19"/>
      <c r="E92" s="19"/>
      <c r="F92" s="19"/>
      <c r="G92" s="19"/>
      <c r="H92" s="19"/>
      <c r="I92" s="19"/>
      <c r="J92" s="20"/>
      <c r="K92" s="1"/>
      <c r="L92" s="1"/>
      <c r="M92" s="1"/>
      <c r="N92" s="1"/>
      <c r="O92" s="20"/>
      <c r="P92" s="20"/>
      <c r="Q92" s="1"/>
      <c r="R92" s="1"/>
      <c r="S92" s="1"/>
      <c r="T92" s="1"/>
      <c r="U92" s="1"/>
    </row>
  </sheetData>
  <sortState ref="A4:Q56">
    <sortCondition ref="A4"/>
  </sortState>
  <mergeCells count="21">
    <mergeCell ref="A2:T2"/>
    <mergeCell ref="A71:T71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2:A73"/>
    <mergeCell ref="B72:B73"/>
    <mergeCell ref="C72:C73"/>
    <mergeCell ref="I72:U72"/>
    <mergeCell ref="D72:D73"/>
    <mergeCell ref="H72:H73"/>
    <mergeCell ref="E72:E73"/>
    <mergeCell ref="F72:F73"/>
    <mergeCell ref="G72:G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91</v>
      </c>
      <c r="B1" s="48" t="s">
        <v>92</v>
      </c>
      <c r="C1" s="48"/>
      <c r="D1" s="48"/>
    </row>
    <row r="2" spans="1:4" x14ac:dyDescent="0.25">
      <c r="A2" s="47"/>
      <c r="B2" s="38" t="s">
        <v>93</v>
      </c>
      <c r="C2" s="38" t="s">
        <v>94</v>
      </c>
      <c r="D2" s="38" t="s">
        <v>95</v>
      </c>
    </row>
    <row r="3" spans="1:4" x14ac:dyDescent="0.25">
      <c r="A3" s="31" t="s">
        <v>89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76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81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77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78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80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87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88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90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2018-06-07T21:33:38Z</dcterms:modified>
</cp:coreProperties>
</file>