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26" i="4" l="1"/>
  <c r="N94" i="4" l="1"/>
  <c r="U93" i="4"/>
  <c r="U46" i="4"/>
  <c r="U91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4" i="4" l="1"/>
  <c r="G70" i="4"/>
  <c r="U92" i="4" l="1"/>
  <c r="U90" i="4"/>
  <c r="P70" i="4"/>
  <c r="U68" i="4"/>
  <c r="U60" i="4" l="1"/>
  <c r="H94" i="4" l="1"/>
  <c r="F94" i="4"/>
  <c r="F70" i="4"/>
  <c r="U77" i="4" l="1"/>
  <c r="U23" i="4"/>
  <c r="U6" i="4" l="1"/>
  <c r="U85" i="4" l="1"/>
  <c r="U84" i="4"/>
  <c r="U31" i="4"/>
  <c r="U49" i="4" l="1"/>
  <c r="U48" i="4"/>
  <c r="U27" i="4"/>
  <c r="J94" i="4"/>
  <c r="I94" i="4"/>
  <c r="U78" i="4"/>
  <c r="U79" i="4"/>
  <c r="U80" i="4"/>
  <c r="U81" i="4"/>
  <c r="U82" i="4"/>
  <c r="U83" i="4"/>
  <c r="U86" i="4"/>
  <c r="U87" i="4"/>
  <c r="U88" i="4"/>
  <c r="U89" i="4"/>
  <c r="U76" i="4"/>
  <c r="U14" i="4"/>
  <c r="U15" i="4"/>
  <c r="U16" i="4"/>
  <c r="U17" i="4"/>
  <c r="U18" i="4"/>
  <c r="U19" i="4"/>
  <c r="U20" i="4"/>
  <c r="U21" i="4"/>
  <c r="U22" i="4"/>
  <c r="U24" i="4"/>
  <c r="U25" i="4"/>
  <c r="U28" i="4"/>
  <c r="U29" i="4"/>
  <c r="U30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7" i="4"/>
  <c r="U50" i="4"/>
  <c r="U51" i="4"/>
  <c r="U52" i="4"/>
  <c r="U53" i="4"/>
  <c r="U54" i="4"/>
  <c r="U55" i="4"/>
  <c r="U57" i="4"/>
  <c r="U58" i="4"/>
  <c r="U59" i="4"/>
  <c r="U56" i="4"/>
  <c r="U61" i="4"/>
  <c r="U62" i="4"/>
  <c r="U63" i="4"/>
  <c r="U64" i="4"/>
  <c r="U65" i="4"/>
  <c r="U66" i="4"/>
  <c r="U67" i="4"/>
  <c r="U69" i="4"/>
  <c r="U13" i="4"/>
  <c r="H70" i="4"/>
  <c r="E70" i="4"/>
  <c r="U7" i="4"/>
  <c r="U8" i="4"/>
  <c r="U9" i="4"/>
  <c r="U10" i="4"/>
  <c r="U11" i="4"/>
  <c r="U12" i="4"/>
  <c r="D94" i="4"/>
  <c r="E94" i="4"/>
  <c r="D70" i="4"/>
  <c r="U5" i="4"/>
  <c r="I70" i="4"/>
  <c r="U94" i="4" l="1"/>
  <c r="R70" i="4"/>
  <c r="Q70" i="4"/>
  <c r="C94" i="4"/>
  <c r="B94" i="4"/>
  <c r="C70" i="4"/>
  <c r="B70" i="4"/>
  <c r="J70" i="4"/>
  <c r="K70" i="4"/>
  <c r="L70" i="4"/>
  <c r="M70" i="4"/>
  <c r="N70" i="4"/>
  <c r="O70" i="4"/>
  <c r="S70" i="4"/>
  <c r="T70" i="4"/>
  <c r="K94" i="4"/>
  <c r="L94" i="4"/>
  <c r="M94" i="4"/>
  <c r="O94" i="4"/>
  <c r="P94" i="4"/>
  <c r="Q94" i="4"/>
  <c r="R94" i="4"/>
  <c r="S94" i="4"/>
  <c r="T94" i="4"/>
  <c r="U70" i="4" l="1"/>
</calcChain>
</file>

<file path=xl/sharedStrings.xml><?xml version="1.0" encoding="utf-8"?>
<sst xmlns="http://schemas.openxmlformats.org/spreadsheetml/2006/main" count="295" uniqueCount="100">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</sst>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Dez)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2018'!$B$70:$T$70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1.072.258,07 </c:v>
                </c:pt>
                <c:pt idx="10">
                  <c:v> 1.225.039,94 </c:v>
                </c:pt>
                <c:pt idx="11">
                  <c:v> 108.468,64 </c:v>
                </c:pt>
                <c:pt idx="12">
                  <c:v> 321.323,75 </c:v>
                </c:pt>
                <c:pt idx="13">
                  <c:v> 556.542,50 </c:v>
                </c:pt>
                <c:pt idx="14">
                  <c:v> 348.540,83 </c:v>
                </c:pt>
                <c:pt idx="15">
                  <c:v> 158.669,69 </c:v>
                </c:pt>
                <c:pt idx="16">
                  <c:v> 205.046,16 </c:v>
                </c:pt>
                <c:pt idx="17">
                  <c:v> 62.486,04 </c:v>
                </c:pt>
                <c:pt idx="18">
                  <c:v> 126.689,48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2018'!$B$70:$U$70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1072258.0699999998</c:v>
                </c:pt>
                <c:pt idx="10">
                  <c:v>1225039.94</c:v>
                </c:pt>
                <c:pt idx="11">
                  <c:v>108468.64</c:v>
                </c:pt>
                <c:pt idx="12">
                  <c:v>321323.75</c:v>
                </c:pt>
                <c:pt idx="13">
                  <c:v>556542.49999999988</c:v>
                </c:pt>
                <c:pt idx="14">
                  <c:v>348540.82999999996</c:v>
                </c:pt>
                <c:pt idx="15">
                  <c:v>158669.69</c:v>
                </c:pt>
                <c:pt idx="16">
                  <c:v>205046.16</c:v>
                </c:pt>
                <c:pt idx="17">
                  <c:v>62486.04</c:v>
                </c:pt>
                <c:pt idx="18">
                  <c:v>126689.47999999998</c:v>
                </c:pt>
                <c:pt idx="19">
                  <c:v>6109976.6799999997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Dez)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2018'!$B$94:$U$94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729.624,10 </c:v>
                </c:pt>
                <c:pt idx="10">
                  <c:v> 491.509,68 </c:v>
                </c:pt>
                <c:pt idx="11">
                  <c:v> 824.303,32 </c:v>
                </c:pt>
                <c:pt idx="12">
                  <c:v> 924.019,84 </c:v>
                </c:pt>
                <c:pt idx="13">
                  <c:v> 1.188.655,70 </c:v>
                </c:pt>
                <c:pt idx="14">
                  <c:v> 2.651.249,45 </c:v>
                </c:pt>
                <c:pt idx="15">
                  <c:v> 319.560,50 </c:v>
                </c:pt>
                <c:pt idx="16">
                  <c:v> 243.398,37 </c:v>
                </c:pt>
                <c:pt idx="17">
                  <c:v> 2.285.181,69 </c:v>
                </c:pt>
                <c:pt idx="18">
                  <c:v> 245.544,67 </c:v>
                </c:pt>
                <c:pt idx="19">
                  <c:v> 10.590.282,73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2018'!$B$75:$U$75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2018'!$B$94:$U$94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729624.1</c:v>
                </c:pt>
                <c:pt idx="10">
                  <c:v>491509.68</c:v>
                </c:pt>
                <c:pt idx="11">
                  <c:v>824303.31999999983</c:v>
                </c:pt>
                <c:pt idx="12">
                  <c:v>924019.83999999985</c:v>
                </c:pt>
                <c:pt idx="13">
                  <c:v>1188655.7</c:v>
                </c:pt>
                <c:pt idx="14">
                  <c:v>2651249.4500000002</c:v>
                </c:pt>
                <c:pt idx="15">
                  <c:v>319560.5</c:v>
                </c:pt>
                <c:pt idx="16">
                  <c:v>243398.37</c:v>
                </c:pt>
                <c:pt idx="17">
                  <c:v>2285181.69</c:v>
                </c:pt>
                <c:pt idx="18">
                  <c:v>245544.66999999998</c:v>
                </c:pt>
                <c:pt idx="19">
                  <c:v>10590282.729999999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784225</xdr:colOff>
      <xdr:row>98</xdr:row>
      <xdr:rowOff>24342</xdr:rowOff>
    </xdr:from>
    <xdr:to>
      <xdr:col>8</xdr:col>
      <xdr:colOff>761999</xdr:colOff>
      <xdr:row>116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222250</xdr:colOff>
      <xdr:row>98</xdr:row>
      <xdr:rowOff>10583</xdr:rowOff>
    </xdr:from>
    <xdr:to>
      <xdr:col>16</xdr:col>
      <xdr:colOff>0</xdr:colOff>
      <xdr:row>116</xdr:row>
      <xdr:rowOff>42332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zoomScale="90" zoomScaleNormal="90" workbookViewId="0">
      <pane xSplit="1" ySplit="4" topLeftCell="B86" activePane="bottomRight" state="frozen"/>
      <selection pane="topRight" activeCell="B1" sqref="B1"/>
      <selection pane="bottomLeft" activeCell="A4" sqref="A4"/>
      <selection pane="bottomRight" activeCell="M97" sqref="M97"/>
    </sheetView>
  </sheetViews>
  <sheetFormatPr defaultRowHeight="15" x14ac:dyDescent="0.25"/>
  <cols>
    <col min="1" max="1" width="87.2851562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21.75" thickBot="1" x14ac:dyDescent="0.3">
      <c r="A2" s="39" t="s">
        <v>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6" t="s">
        <v>21</v>
      </c>
    </row>
    <row r="3" spans="1:21" ht="21.75" thickBot="1" x14ac:dyDescent="0.3">
      <c r="A3" s="41" t="s">
        <v>20</v>
      </c>
      <c r="B3" s="43">
        <v>2011</v>
      </c>
      <c r="C3" s="43">
        <v>2012</v>
      </c>
      <c r="D3" s="43">
        <v>2013</v>
      </c>
      <c r="E3" s="43">
        <v>2014</v>
      </c>
      <c r="F3" s="43">
        <v>2015</v>
      </c>
      <c r="G3" s="43">
        <v>2016</v>
      </c>
      <c r="H3" s="43">
        <v>2017</v>
      </c>
      <c r="I3" s="45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2"/>
      <c r="B4" s="44"/>
      <c r="C4" s="44"/>
      <c r="D4" s="44"/>
      <c r="E4" s="44"/>
      <c r="F4" s="44"/>
      <c r="G4" s="44"/>
      <c r="H4" s="44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72</v>
      </c>
    </row>
    <row r="5" spans="1:21" x14ac:dyDescent="0.25">
      <c r="A5" s="21" t="s">
        <v>82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73</v>
      </c>
      <c r="G5" s="24">
        <v>2400</v>
      </c>
      <c r="H5" s="24" t="s">
        <v>73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73</v>
      </c>
      <c r="G6" s="24" t="s">
        <v>73</v>
      </c>
      <c r="H6" s="24" t="s">
        <v>73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73</v>
      </c>
      <c r="F7" s="23">
        <v>11409.56</v>
      </c>
      <c r="G7" s="24" t="s">
        <v>73</v>
      </c>
      <c r="H7" s="24" t="s">
        <v>73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73</v>
      </c>
      <c r="F8" s="23" t="s">
        <v>73</v>
      </c>
      <c r="G8" s="24" t="s">
        <v>73</v>
      </c>
      <c r="H8" s="24" t="s">
        <v>73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73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3136.52</v>
      </c>
      <c r="M10" s="23">
        <v>0</v>
      </c>
      <c r="N10" s="23">
        <v>0</v>
      </c>
      <c r="O10" s="23">
        <v>0</v>
      </c>
      <c r="P10" s="23">
        <v>1136.52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4273.04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73</v>
      </c>
      <c r="F11" s="24" t="s">
        <v>73</v>
      </c>
      <c r="G11" s="24" t="s">
        <v>73</v>
      </c>
      <c r="H11" s="24" t="s">
        <v>73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73</v>
      </c>
      <c r="G12" s="24" t="s">
        <v>73</v>
      </c>
      <c r="H12" s="24" t="s">
        <v>73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73</v>
      </c>
      <c r="F13" s="23" t="s">
        <v>73</v>
      </c>
      <c r="G13" s="24" t="s">
        <v>73</v>
      </c>
      <c r="H13" s="24" t="s">
        <v>73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1936.52</v>
      </c>
      <c r="N14" s="23">
        <v>0</v>
      </c>
      <c r="O14" s="23">
        <v>6346.08</v>
      </c>
      <c r="P14" s="23">
        <v>5000</v>
      </c>
      <c r="Q14" s="23">
        <v>6909.56</v>
      </c>
      <c r="R14" s="23">
        <v>0</v>
      </c>
      <c r="S14" s="23">
        <v>0</v>
      </c>
      <c r="T14" s="23">
        <v>0</v>
      </c>
      <c r="U14" s="14">
        <f t="shared" ref="U14:U70" si="1">SUM(I14:T14)</f>
        <v>21692.16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73</v>
      </c>
      <c r="F15" s="18">
        <v>4000</v>
      </c>
      <c r="G15" s="24" t="s">
        <v>73</v>
      </c>
      <c r="H15" s="24" t="s">
        <v>73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73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73</v>
      </c>
      <c r="F17" s="24" t="s">
        <v>73</v>
      </c>
      <c r="G17" s="24" t="s">
        <v>73</v>
      </c>
      <c r="H17" s="24" t="s">
        <v>73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73</v>
      </c>
      <c r="G18" s="24" t="s">
        <v>73</v>
      </c>
      <c r="H18" s="24" t="s">
        <v>73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73</v>
      </c>
      <c r="G19" s="24" t="s">
        <v>73</v>
      </c>
      <c r="H19" s="24" t="s">
        <v>73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73</v>
      </c>
      <c r="H20" s="24" t="s">
        <v>73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73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11365</v>
      </c>
      <c r="U21" s="14">
        <f t="shared" si="1"/>
        <v>11365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73</v>
      </c>
      <c r="F22" s="23" t="s">
        <v>73</v>
      </c>
      <c r="G22" s="24">
        <v>11862.6</v>
      </c>
      <c r="H22" s="24" t="s">
        <v>73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84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73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98</v>
      </c>
      <c r="B25" s="18"/>
      <c r="C25" s="18"/>
      <c r="D25" s="18"/>
      <c r="E25" s="18"/>
      <c r="F25" s="18"/>
      <c r="G25" s="24" t="s">
        <v>73</v>
      </c>
      <c r="H25" s="24" t="s">
        <v>73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3409.56</v>
      </c>
      <c r="U25" s="14">
        <f t="shared" si="1"/>
        <v>3409.56</v>
      </c>
    </row>
    <row r="26" spans="1:21" x14ac:dyDescent="0.25">
      <c r="A26" s="5" t="s">
        <v>7</v>
      </c>
      <c r="B26" s="18">
        <v>52600</v>
      </c>
      <c r="C26" s="18">
        <v>69621.03</v>
      </c>
      <c r="D26" s="18">
        <v>41468.94</v>
      </c>
      <c r="E26" s="18">
        <v>32500</v>
      </c>
      <c r="F26" s="18">
        <v>2000</v>
      </c>
      <c r="G26" s="24" t="s">
        <v>73</v>
      </c>
      <c r="H26" s="24" t="s">
        <v>73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14">
        <f t="shared" ref="U26" si="2">SUM(I26:T26)</f>
        <v>0</v>
      </c>
    </row>
    <row r="27" spans="1:21" x14ac:dyDescent="0.25">
      <c r="A27" s="5" t="s">
        <v>75</v>
      </c>
      <c r="B27" s="18"/>
      <c r="C27" s="18"/>
      <c r="D27" s="18"/>
      <c r="E27" s="18"/>
      <c r="F27" s="18"/>
      <c r="G27" s="24">
        <v>38527.339999999997</v>
      </c>
      <c r="H27" s="24">
        <v>71052.960000000006</v>
      </c>
      <c r="I27" s="23">
        <v>0</v>
      </c>
      <c r="J27" s="23">
        <v>0</v>
      </c>
      <c r="K27" s="23">
        <v>7009.56</v>
      </c>
      <c r="L27" s="23">
        <v>8400</v>
      </c>
      <c r="M27" s="23">
        <v>3500</v>
      </c>
      <c r="N27" s="23">
        <v>138510.71</v>
      </c>
      <c r="O27" s="23">
        <v>101517.88</v>
      </c>
      <c r="P27" s="23">
        <v>50146.1</v>
      </c>
      <c r="Q27" s="23">
        <v>0</v>
      </c>
      <c r="R27" s="23">
        <v>2000</v>
      </c>
      <c r="S27" s="23">
        <v>0</v>
      </c>
      <c r="T27" s="23">
        <v>0</v>
      </c>
      <c r="U27" s="14">
        <f t="shared" ref="U27" si="3">SUM(I27:T27)</f>
        <v>311084.25</v>
      </c>
    </row>
    <row r="28" spans="1:21" x14ac:dyDescent="0.25">
      <c r="A28" s="5" t="s">
        <v>5</v>
      </c>
      <c r="B28" s="18"/>
      <c r="C28" s="18">
        <v>8700</v>
      </c>
      <c r="D28" s="18">
        <v>5900</v>
      </c>
      <c r="E28" s="18">
        <v>13000</v>
      </c>
      <c r="F28" s="18">
        <v>5682.6</v>
      </c>
      <c r="G28" s="24" t="s">
        <v>73</v>
      </c>
      <c r="H28" s="24" t="s">
        <v>73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14">
        <f t="shared" si="1"/>
        <v>0</v>
      </c>
    </row>
    <row r="29" spans="1:21" x14ac:dyDescent="0.25">
      <c r="A29" s="5" t="s">
        <v>4</v>
      </c>
      <c r="B29" s="18">
        <v>6000</v>
      </c>
      <c r="C29" s="18">
        <v>1000</v>
      </c>
      <c r="D29" s="18">
        <v>17500</v>
      </c>
      <c r="E29" s="18">
        <v>31665.43</v>
      </c>
      <c r="F29" s="18">
        <v>24472.45</v>
      </c>
      <c r="G29" s="24">
        <v>30047.52</v>
      </c>
      <c r="H29" s="24">
        <v>102786.2</v>
      </c>
      <c r="I29" s="23">
        <v>0</v>
      </c>
      <c r="J29" s="23">
        <v>10980</v>
      </c>
      <c r="K29" s="23">
        <v>0</v>
      </c>
      <c r="L29" s="23">
        <v>6136.52</v>
      </c>
      <c r="M29" s="23">
        <v>9092.16</v>
      </c>
      <c r="N29" s="23">
        <v>0</v>
      </c>
      <c r="O29" s="23">
        <v>14055.64</v>
      </c>
      <c r="P29" s="23">
        <v>38028.239999999998</v>
      </c>
      <c r="Q29" s="23">
        <v>3612.7</v>
      </c>
      <c r="R29" s="23">
        <v>11365.2</v>
      </c>
      <c r="S29" s="23">
        <v>1200</v>
      </c>
      <c r="T29" s="23">
        <v>0</v>
      </c>
      <c r="U29" s="14">
        <f t="shared" si="1"/>
        <v>94470.459999999992</v>
      </c>
    </row>
    <row r="30" spans="1:21" x14ac:dyDescent="0.25">
      <c r="A30" s="5" t="s">
        <v>6</v>
      </c>
      <c r="B30" s="18">
        <v>23192.62</v>
      </c>
      <c r="C30" s="18">
        <v>5600</v>
      </c>
      <c r="D30" s="18">
        <v>11000</v>
      </c>
      <c r="E30" s="18">
        <v>16800</v>
      </c>
      <c r="F30" s="24" t="s">
        <v>73</v>
      </c>
      <c r="G30" s="24" t="s">
        <v>73</v>
      </c>
      <c r="H30" s="24" t="s">
        <v>73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14">
        <f t="shared" si="1"/>
        <v>0</v>
      </c>
    </row>
    <row r="31" spans="1:21" x14ac:dyDescent="0.25">
      <c r="A31" s="5" t="s">
        <v>80</v>
      </c>
      <c r="B31" s="18"/>
      <c r="C31" s="18"/>
      <c r="D31" s="18"/>
      <c r="E31" s="18"/>
      <c r="F31" s="24" t="s">
        <v>73</v>
      </c>
      <c r="G31" s="24">
        <v>57697.04</v>
      </c>
      <c r="H31" s="24">
        <v>51760.98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129248.99</v>
      </c>
      <c r="O31" s="23">
        <v>268071.65999999997</v>
      </c>
      <c r="P31" s="23">
        <v>23049.75</v>
      </c>
      <c r="Q31" s="23">
        <v>114648.31</v>
      </c>
      <c r="R31" s="23">
        <v>27366.959999999999</v>
      </c>
      <c r="S31" s="23">
        <v>2000</v>
      </c>
      <c r="T31" s="23">
        <v>9548</v>
      </c>
      <c r="U31" s="14">
        <f t="shared" ref="U31" si="4">SUM(I31:T31)</f>
        <v>573933.66999999993</v>
      </c>
    </row>
    <row r="32" spans="1:21" x14ac:dyDescent="0.25">
      <c r="A32" s="5" t="s">
        <v>99</v>
      </c>
      <c r="B32" s="18"/>
      <c r="C32" s="18"/>
      <c r="D32" s="18"/>
      <c r="E32" s="24" t="s">
        <v>73</v>
      </c>
      <c r="F32" s="24" t="s">
        <v>73</v>
      </c>
      <c r="G32" s="24" t="s">
        <v>73</v>
      </c>
      <c r="H32" s="24" t="s">
        <v>73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26000</v>
      </c>
      <c r="U32" s="14">
        <f t="shared" si="1"/>
        <v>26000</v>
      </c>
    </row>
    <row r="33" spans="1:21" x14ac:dyDescent="0.25">
      <c r="A33" s="5" t="s">
        <v>37</v>
      </c>
      <c r="B33" s="18">
        <v>10300</v>
      </c>
      <c r="C33" s="18">
        <v>4800</v>
      </c>
      <c r="D33" s="18">
        <v>1000</v>
      </c>
      <c r="E33" s="24" t="s">
        <v>73</v>
      </c>
      <c r="F33" s="24" t="s">
        <v>73</v>
      </c>
      <c r="G33" s="24" t="s">
        <v>73</v>
      </c>
      <c r="H33" s="24" t="s">
        <v>73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45</v>
      </c>
      <c r="B34" s="18">
        <v>3100</v>
      </c>
      <c r="C34" s="18"/>
      <c r="D34" s="23">
        <v>0</v>
      </c>
      <c r="E34" s="23">
        <v>1500</v>
      </c>
      <c r="F34" s="23">
        <v>14714.34</v>
      </c>
      <c r="G34" s="24">
        <v>1200</v>
      </c>
      <c r="H34" s="24">
        <v>9819.1200000000008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36</v>
      </c>
      <c r="B35" s="18"/>
      <c r="C35" s="18">
        <v>1000</v>
      </c>
      <c r="D35" s="18">
        <v>1000</v>
      </c>
      <c r="E35" s="24" t="s">
        <v>73</v>
      </c>
      <c r="F35" s="24">
        <v>1500</v>
      </c>
      <c r="G35" s="24" t="s">
        <v>73</v>
      </c>
      <c r="H35" s="24" t="s">
        <v>73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4">
        <f t="shared" si="1"/>
        <v>0</v>
      </c>
    </row>
    <row r="36" spans="1:21" x14ac:dyDescent="0.25">
      <c r="A36" s="5" t="s">
        <v>48</v>
      </c>
      <c r="B36" s="18"/>
      <c r="C36" s="18">
        <v>1000</v>
      </c>
      <c r="D36" s="18">
        <v>7800</v>
      </c>
      <c r="E36" s="24" t="s">
        <v>73</v>
      </c>
      <c r="F36" s="24" t="s">
        <v>73</v>
      </c>
      <c r="G36" s="24" t="s">
        <v>73</v>
      </c>
      <c r="H36" s="24" t="s">
        <v>73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3000</v>
      </c>
      <c r="S36" s="23">
        <v>0</v>
      </c>
      <c r="T36" s="23">
        <v>0</v>
      </c>
      <c r="U36" s="14">
        <f t="shared" si="1"/>
        <v>3000</v>
      </c>
    </row>
    <row r="37" spans="1:21" x14ac:dyDescent="0.25">
      <c r="A37" s="5" t="s">
        <v>71</v>
      </c>
      <c r="B37" s="18"/>
      <c r="C37" s="18"/>
      <c r="D37" s="18"/>
      <c r="E37" s="18">
        <v>500</v>
      </c>
      <c r="F37" s="24" t="s">
        <v>73</v>
      </c>
      <c r="G37" s="24" t="s">
        <v>73</v>
      </c>
      <c r="H37" s="24" t="s">
        <v>73</v>
      </c>
      <c r="I37" s="23">
        <v>0</v>
      </c>
      <c r="J37" s="23">
        <v>1136.52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1136.52</v>
      </c>
    </row>
    <row r="38" spans="1:21" x14ac:dyDescent="0.25">
      <c r="A38" s="5" t="s">
        <v>74</v>
      </c>
      <c r="B38" s="18"/>
      <c r="C38" s="18"/>
      <c r="D38" s="18"/>
      <c r="E38" s="18"/>
      <c r="F38" s="18">
        <v>1000</v>
      </c>
      <c r="G38" s="24" t="s">
        <v>73</v>
      </c>
      <c r="H38" s="24" t="s">
        <v>73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14">
        <f t="shared" si="1"/>
        <v>0</v>
      </c>
    </row>
    <row r="39" spans="1:21" x14ac:dyDescent="0.25">
      <c r="A39" s="5" t="s">
        <v>35</v>
      </c>
      <c r="B39" s="18">
        <v>38800</v>
      </c>
      <c r="C39" s="18">
        <v>39000</v>
      </c>
      <c r="D39" s="22">
        <v>40400</v>
      </c>
      <c r="E39" s="22">
        <v>61300</v>
      </c>
      <c r="F39" s="22">
        <v>108331.93</v>
      </c>
      <c r="G39" s="24">
        <v>115520.92</v>
      </c>
      <c r="H39" s="24">
        <v>66279.92</v>
      </c>
      <c r="I39" s="23">
        <v>0</v>
      </c>
      <c r="J39" s="23">
        <v>0</v>
      </c>
      <c r="K39" s="23">
        <v>0</v>
      </c>
      <c r="L39" s="23">
        <v>3409.56</v>
      </c>
      <c r="M39" s="23">
        <v>4546.08</v>
      </c>
      <c r="N39" s="23">
        <v>7103.25</v>
      </c>
      <c r="O39" s="23">
        <v>2000</v>
      </c>
      <c r="P39" s="23">
        <v>14136.52</v>
      </c>
      <c r="Q39" s="23">
        <v>0</v>
      </c>
      <c r="R39" s="23">
        <v>16195.41</v>
      </c>
      <c r="S39" s="23">
        <v>14700</v>
      </c>
      <c r="T39" s="23">
        <v>1136.52</v>
      </c>
      <c r="U39" s="14">
        <f t="shared" si="1"/>
        <v>63227.34</v>
      </c>
    </row>
    <row r="40" spans="1:21" x14ac:dyDescent="0.25">
      <c r="A40" s="5" t="s">
        <v>34</v>
      </c>
      <c r="B40" s="18">
        <v>40800</v>
      </c>
      <c r="C40" s="18">
        <v>36000</v>
      </c>
      <c r="D40" s="18">
        <v>88200</v>
      </c>
      <c r="E40" s="18">
        <v>74700</v>
      </c>
      <c r="F40" s="18">
        <v>121395.58</v>
      </c>
      <c r="G40" s="24">
        <v>132907.26</v>
      </c>
      <c r="H40" s="24">
        <v>69091.12</v>
      </c>
      <c r="I40" s="23">
        <v>4546.08</v>
      </c>
      <c r="J40" s="23">
        <v>9473.0400000000009</v>
      </c>
      <c r="K40" s="23">
        <v>1136.52</v>
      </c>
      <c r="L40" s="23">
        <v>3409.56</v>
      </c>
      <c r="M40" s="23">
        <v>21336.52</v>
      </c>
      <c r="N40" s="23">
        <v>6682.6</v>
      </c>
      <c r="O40" s="23">
        <v>3409.56</v>
      </c>
      <c r="P40" s="23">
        <v>11092.16</v>
      </c>
      <c r="Q40" s="23">
        <v>2000</v>
      </c>
      <c r="R40" s="23">
        <v>0</v>
      </c>
      <c r="S40" s="23">
        <v>18501.72</v>
      </c>
      <c r="T40" s="23">
        <v>0</v>
      </c>
      <c r="U40" s="14">
        <f t="shared" si="1"/>
        <v>81587.759999999995</v>
      </c>
    </row>
    <row r="41" spans="1:21" x14ac:dyDescent="0.25">
      <c r="A41" s="5" t="s">
        <v>44</v>
      </c>
      <c r="B41" s="18"/>
      <c r="C41" s="18"/>
      <c r="D41" s="18">
        <v>1000</v>
      </c>
      <c r="E41" s="24" t="s">
        <v>73</v>
      </c>
      <c r="F41" s="24">
        <v>1000</v>
      </c>
      <c r="G41" s="24">
        <v>2500</v>
      </c>
      <c r="H41" s="24" t="s">
        <v>73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1136.52</v>
      </c>
      <c r="T41" s="23">
        <v>0</v>
      </c>
      <c r="U41" s="14">
        <f t="shared" si="1"/>
        <v>1136.52</v>
      </c>
    </row>
    <row r="42" spans="1:21" x14ac:dyDescent="0.25">
      <c r="A42" s="5" t="s">
        <v>33</v>
      </c>
      <c r="B42" s="18">
        <v>9100</v>
      </c>
      <c r="C42" s="18">
        <v>15000</v>
      </c>
      <c r="D42" s="18">
        <v>2800</v>
      </c>
      <c r="E42" s="18">
        <v>14700</v>
      </c>
      <c r="F42" s="18">
        <v>1200</v>
      </c>
      <c r="G42" s="24">
        <v>1704.78</v>
      </c>
      <c r="H42" s="24">
        <v>5977.82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1136.52</v>
      </c>
      <c r="U42" s="14">
        <f t="shared" si="1"/>
        <v>1136.52</v>
      </c>
    </row>
    <row r="43" spans="1:21" x14ac:dyDescent="0.25">
      <c r="A43" s="5" t="s">
        <v>50</v>
      </c>
      <c r="B43" s="18"/>
      <c r="C43" s="18"/>
      <c r="D43" s="18">
        <v>5000</v>
      </c>
      <c r="E43" s="18">
        <v>1400</v>
      </c>
      <c r="F43" s="18">
        <v>1500</v>
      </c>
      <c r="G43" s="24">
        <v>400</v>
      </c>
      <c r="H43" s="24">
        <v>3409.56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3000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14">
        <f t="shared" si="1"/>
        <v>3000</v>
      </c>
    </row>
    <row r="44" spans="1:21" x14ac:dyDescent="0.25">
      <c r="A44" s="5" t="s">
        <v>32</v>
      </c>
      <c r="B44" s="18">
        <v>32100</v>
      </c>
      <c r="C44" s="18">
        <v>16200</v>
      </c>
      <c r="D44" s="18">
        <v>7400</v>
      </c>
      <c r="E44" s="18">
        <v>20600</v>
      </c>
      <c r="F44" s="18">
        <v>24536.52</v>
      </c>
      <c r="G44" s="24">
        <v>9882.6</v>
      </c>
      <c r="H44" s="24">
        <v>1136.52</v>
      </c>
      <c r="I44" s="23">
        <v>0</v>
      </c>
      <c r="J44" s="23">
        <v>0</v>
      </c>
      <c r="K44" s="23">
        <v>0</v>
      </c>
      <c r="L44" s="23">
        <v>0</v>
      </c>
      <c r="M44" s="23">
        <v>3409.56</v>
      </c>
      <c r="N44" s="23">
        <v>0</v>
      </c>
      <c r="O44" s="23">
        <v>5773.04</v>
      </c>
      <c r="P44" s="23">
        <v>3409.56</v>
      </c>
      <c r="Q44" s="23">
        <v>1136.52</v>
      </c>
      <c r="R44" s="23">
        <v>1136.52</v>
      </c>
      <c r="S44" s="23">
        <v>1136.52</v>
      </c>
      <c r="T44" s="23">
        <v>1136.52</v>
      </c>
      <c r="U44" s="14">
        <f t="shared" si="1"/>
        <v>17138.240000000002</v>
      </c>
    </row>
    <row r="45" spans="1:21" x14ac:dyDescent="0.25">
      <c r="A45" s="5" t="s">
        <v>31</v>
      </c>
      <c r="B45" s="18">
        <v>19700</v>
      </c>
      <c r="C45" s="18">
        <v>25300</v>
      </c>
      <c r="D45" s="18">
        <v>6000</v>
      </c>
      <c r="E45" s="18">
        <v>63400</v>
      </c>
      <c r="F45" s="18">
        <v>66668.639999999999</v>
      </c>
      <c r="G45" s="24">
        <v>45460.800000000003</v>
      </c>
      <c r="H45" s="24" t="s">
        <v>73</v>
      </c>
      <c r="I45" s="23">
        <v>0</v>
      </c>
      <c r="J45" s="23">
        <v>0</v>
      </c>
      <c r="K45" s="23">
        <v>0</v>
      </c>
      <c r="L45" s="23">
        <v>10500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si="1"/>
        <v>10500</v>
      </c>
    </row>
    <row r="46" spans="1:21" x14ac:dyDescent="0.25">
      <c r="A46" s="5" t="s">
        <v>96</v>
      </c>
      <c r="B46" s="18"/>
      <c r="C46" s="18"/>
      <c r="D46" s="18"/>
      <c r="E46" s="18"/>
      <c r="F46" s="18"/>
      <c r="G46" s="24"/>
      <c r="H46" s="24" t="s">
        <v>73</v>
      </c>
      <c r="I46" s="23">
        <v>0</v>
      </c>
      <c r="J46" s="23">
        <v>0</v>
      </c>
      <c r="K46" s="23">
        <v>0</v>
      </c>
      <c r="L46" s="23">
        <v>10500</v>
      </c>
      <c r="M46" s="23">
        <v>0</v>
      </c>
      <c r="N46" s="23">
        <v>1136.52</v>
      </c>
      <c r="O46" s="23">
        <v>5682.6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14">
        <f t="shared" ref="U46" si="5">SUM(I46:T46)</f>
        <v>17319.120000000003</v>
      </c>
    </row>
    <row r="47" spans="1:21" x14ac:dyDescent="0.25">
      <c r="A47" s="5" t="s">
        <v>29</v>
      </c>
      <c r="B47" s="18">
        <v>3700</v>
      </c>
      <c r="C47" s="18">
        <v>40400</v>
      </c>
      <c r="D47" s="18">
        <v>26000</v>
      </c>
      <c r="E47" s="18">
        <v>37500</v>
      </c>
      <c r="F47" s="18">
        <v>117433.84</v>
      </c>
      <c r="G47" s="24">
        <v>57805.16</v>
      </c>
      <c r="H47" s="24">
        <v>4273.04</v>
      </c>
      <c r="I47" s="23">
        <v>0</v>
      </c>
      <c r="J47" s="23">
        <v>0</v>
      </c>
      <c r="K47" s="23">
        <v>0</v>
      </c>
      <c r="L47" s="23">
        <v>0</v>
      </c>
      <c r="M47" s="23">
        <v>6819.12</v>
      </c>
      <c r="N47" s="23">
        <v>5682.6</v>
      </c>
      <c r="O47" s="23">
        <v>0</v>
      </c>
      <c r="P47" s="23">
        <v>3409.56</v>
      </c>
      <c r="Q47" s="23">
        <v>0</v>
      </c>
      <c r="R47" s="23">
        <v>0</v>
      </c>
      <c r="S47" s="23">
        <v>0</v>
      </c>
      <c r="T47" s="23">
        <v>0</v>
      </c>
      <c r="U47" s="14">
        <f t="shared" si="1"/>
        <v>15911.28</v>
      </c>
    </row>
    <row r="48" spans="1:21" x14ac:dyDescent="0.25">
      <c r="A48" s="5" t="s">
        <v>76</v>
      </c>
      <c r="B48" s="18"/>
      <c r="C48" s="18"/>
      <c r="D48" s="18"/>
      <c r="E48" s="18"/>
      <c r="F48" s="18"/>
      <c r="G48" s="24">
        <v>70783.17</v>
      </c>
      <c r="H48" s="24">
        <v>69384.320000000007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4773.04</v>
      </c>
      <c r="P48" s="23">
        <v>3409.56</v>
      </c>
      <c r="Q48" s="23">
        <v>0</v>
      </c>
      <c r="R48" s="23">
        <v>0</v>
      </c>
      <c r="S48" s="23">
        <v>0</v>
      </c>
      <c r="T48" s="23">
        <v>9182.6</v>
      </c>
      <c r="U48" s="14">
        <f t="shared" ref="U48:U49" si="6">SUM(I48:T48)</f>
        <v>17365.2</v>
      </c>
    </row>
    <row r="49" spans="1:21" x14ac:dyDescent="0.25">
      <c r="A49" s="5" t="s">
        <v>77</v>
      </c>
      <c r="B49" s="18">
        <v>17800</v>
      </c>
      <c r="C49" s="18">
        <v>11400</v>
      </c>
      <c r="D49" s="22">
        <v>26400</v>
      </c>
      <c r="E49" s="22">
        <v>15000</v>
      </c>
      <c r="F49" s="22">
        <v>6273.04</v>
      </c>
      <c r="G49" s="24">
        <v>97959.08</v>
      </c>
      <c r="H49" s="24">
        <v>17047.8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8000</v>
      </c>
      <c r="R49" s="23">
        <v>0</v>
      </c>
      <c r="S49" s="23">
        <v>0</v>
      </c>
      <c r="T49" s="23">
        <v>0</v>
      </c>
      <c r="U49" s="14">
        <f t="shared" si="6"/>
        <v>8000</v>
      </c>
    </row>
    <row r="50" spans="1:21" x14ac:dyDescent="0.25">
      <c r="A50" s="5" t="s">
        <v>78</v>
      </c>
      <c r="B50" s="18"/>
      <c r="C50" s="18"/>
      <c r="D50" s="22"/>
      <c r="E50" s="22"/>
      <c r="F50" s="22"/>
      <c r="G50" s="24">
        <v>63866.92</v>
      </c>
      <c r="H50" s="24" t="s">
        <v>73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28</v>
      </c>
      <c r="B51" s="18"/>
      <c r="C51" s="18">
        <v>34000</v>
      </c>
      <c r="D51" s="18">
        <v>800</v>
      </c>
      <c r="E51" s="18">
        <v>5000</v>
      </c>
      <c r="F51" s="18">
        <v>6000</v>
      </c>
      <c r="G51" s="24">
        <v>14023.9</v>
      </c>
      <c r="H51" s="24">
        <v>58638.239999999998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0</v>
      </c>
    </row>
    <row r="52" spans="1:21" x14ac:dyDescent="0.25">
      <c r="A52" s="5" t="s">
        <v>47</v>
      </c>
      <c r="B52" s="18">
        <v>4000</v>
      </c>
      <c r="C52" s="18"/>
      <c r="D52" s="24">
        <v>0</v>
      </c>
      <c r="E52" s="24">
        <v>6000</v>
      </c>
      <c r="F52" s="24" t="s">
        <v>73</v>
      </c>
      <c r="G52" s="24" t="s">
        <v>73</v>
      </c>
      <c r="H52" s="24" t="s">
        <v>73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0</v>
      </c>
    </row>
    <row r="53" spans="1:21" x14ac:dyDescent="0.25">
      <c r="A53" s="5" t="s">
        <v>27</v>
      </c>
      <c r="B53" s="18">
        <v>27900</v>
      </c>
      <c r="C53" s="18">
        <v>36800</v>
      </c>
      <c r="D53" s="18">
        <v>53500</v>
      </c>
      <c r="E53" s="18">
        <v>51400</v>
      </c>
      <c r="F53" s="18">
        <v>267954.90000000002</v>
      </c>
      <c r="G53" s="24">
        <v>214428.48</v>
      </c>
      <c r="H53" s="24">
        <v>192242.44</v>
      </c>
      <c r="I53" s="23">
        <v>0</v>
      </c>
      <c r="J53" s="23">
        <v>0</v>
      </c>
      <c r="K53" s="23">
        <v>45900</v>
      </c>
      <c r="L53" s="23">
        <v>17000</v>
      </c>
      <c r="M53" s="23">
        <v>26819.119999999999</v>
      </c>
      <c r="N53" s="23">
        <v>21025.62</v>
      </c>
      <c r="O53" s="23">
        <v>36182.6</v>
      </c>
      <c r="P53" s="23">
        <v>19405.38</v>
      </c>
      <c r="Q53" s="23">
        <v>0</v>
      </c>
      <c r="R53" s="23">
        <v>0</v>
      </c>
      <c r="S53" s="23">
        <v>0</v>
      </c>
      <c r="T53" s="23">
        <v>7273.04</v>
      </c>
      <c r="U53" s="14">
        <f t="shared" si="1"/>
        <v>173605.76000000001</v>
      </c>
    </row>
    <row r="54" spans="1:21" x14ac:dyDescent="0.25">
      <c r="A54" s="5" t="s">
        <v>51</v>
      </c>
      <c r="B54" s="18"/>
      <c r="C54" s="18"/>
      <c r="D54" s="23">
        <v>0</v>
      </c>
      <c r="E54" s="23">
        <v>3900</v>
      </c>
      <c r="F54" s="23">
        <v>29638.240000000002</v>
      </c>
      <c r="G54" s="24"/>
      <c r="H54" s="24" t="s">
        <v>73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4546.08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 t="shared" si="1"/>
        <v>4546.08</v>
      </c>
    </row>
    <row r="55" spans="1:21" x14ac:dyDescent="0.25">
      <c r="A55" s="5" t="s">
        <v>30</v>
      </c>
      <c r="B55" s="18"/>
      <c r="C55" s="18">
        <v>4000</v>
      </c>
      <c r="D55" s="24">
        <v>0</v>
      </c>
      <c r="E55" s="24">
        <v>1800</v>
      </c>
      <c r="F55" s="24">
        <v>4000</v>
      </c>
      <c r="G55" s="24" t="s">
        <v>73</v>
      </c>
      <c r="H55" s="24" t="s">
        <v>73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14">
        <f t="shared" si="1"/>
        <v>0</v>
      </c>
    </row>
    <row r="56" spans="1:21" x14ac:dyDescent="0.25">
      <c r="A56" s="5" t="s">
        <v>79</v>
      </c>
      <c r="B56" s="18">
        <v>54800</v>
      </c>
      <c r="C56" s="18">
        <v>37300</v>
      </c>
      <c r="D56" s="22">
        <v>31500</v>
      </c>
      <c r="E56" s="22">
        <v>30500</v>
      </c>
      <c r="F56" s="22">
        <v>13977.82</v>
      </c>
      <c r="G56" s="24">
        <v>12582.6</v>
      </c>
      <c r="H56" s="24">
        <v>20047.8</v>
      </c>
      <c r="I56" s="23">
        <v>0</v>
      </c>
      <c r="J56" s="23">
        <v>0</v>
      </c>
      <c r="K56" s="23">
        <v>1136.52</v>
      </c>
      <c r="L56" s="23">
        <v>7182.6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1136.52</v>
      </c>
      <c r="S56" s="23">
        <v>2500</v>
      </c>
      <c r="T56" s="23">
        <v>0</v>
      </c>
      <c r="U56" s="14">
        <f>SUM(I56:T56)</f>
        <v>11955.640000000001</v>
      </c>
    </row>
    <row r="57" spans="1:21" x14ac:dyDescent="0.25">
      <c r="A57" s="5" t="s">
        <v>68</v>
      </c>
      <c r="B57" s="18"/>
      <c r="C57" s="18"/>
      <c r="D57" s="22">
        <v>39700</v>
      </c>
      <c r="E57" s="22">
        <v>171700</v>
      </c>
      <c r="F57" s="22">
        <v>15804.78</v>
      </c>
      <c r="G57" s="24">
        <v>13319.12</v>
      </c>
      <c r="H57" s="24">
        <v>19239.77</v>
      </c>
      <c r="I57" s="23">
        <v>0</v>
      </c>
      <c r="J57" s="23">
        <v>0</v>
      </c>
      <c r="K57" s="23">
        <v>3820.65</v>
      </c>
      <c r="L57" s="23">
        <v>0</v>
      </c>
      <c r="M57" s="23">
        <v>0</v>
      </c>
      <c r="N57" s="23">
        <v>1704.78</v>
      </c>
      <c r="O57" s="23">
        <v>4273.04</v>
      </c>
      <c r="P57" s="23">
        <v>0</v>
      </c>
      <c r="Q57" s="23">
        <v>2500</v>
      </c>
      <c r="R57" s="23">
        <v>0</v>
      </c>
      <c r="S57" s="23">
        <v>0</v>
      </c>
      <c r="T57" s="23">
        <v>41000</v>
      </c>
      <c r="U57" s="14">
        <f t="shared" si="1"/>
        <v>53298.47</v>
      </c>
    </row>
    <row r="58" spans="1:21" x14ac:dyDescent="0.25">
      <c r="A58" s="5" t="s">
        <v>26</v>
      </c>
      <c r="B58" s="18">
        <v>800</v>
      </c>
      <c r="C58" s="18">
        <v>400</v>
      </c>
      <c r="D58" s="24">
        <v>0</v>
      </c>
      <c r="E58" s="24" t="s">
        <v>73</v>
      </c>
      <c r="F58" s="24">
        <v>4000</v>
      </c>
      <c r="G58" s="24" t="s">
        <v>73</v>
      </c>
      <c r="H58" s="24" t="s">
        <v>73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si="1"/>
        <v>0</v>
      </c>
    </row>
    <row r="59" spans="1:21" x14ac:dyDescent="0.25">
      <c r="A59" s="5" t="s">
        <v>39</v>
      </c>
      <c r="B59" s="18">
        <v>5400</v>
      </c>
      <c r="C59" s="18">
        <v>1500</v>
      </c>
      <c r="D59" s="23">
        <v>0</v>
      </c>
      <c r="E59" s="23" t="s">
        <v>73</v>
      </c>
      <c r="F59" s="23" t="s">
        <v>73</v>
      </c>
      <c r="G59" s="24">
        <v>1136.52</v>
      </c>
      <c r="H59" s="24" t="s">
        <v>73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si="1"/>
        <v>0</v>
      </c>
    </row>
    <row r="60" spans="1:21" x14ac:dyDescent="0.25">
      <c r="A60" s="5" t="s">
        <v>86</v>
      </c>
      <c r="B60" s="18">
        <v>0</v>
      </c>
      <c r="C60" s="18">
        <v>0</v>
      </c>
      <c r="D60" s="23">
        <v>0</v>
      </c>
      <c r="E60" s="23" t="s">
        <v>73</v>
      </c>
      <c r="F60" s="23" t="s">
        <v>73</v>
      </c>
      <c r="G60" s="24">
        <v>0</v>
      </c>
      <c r="H60" s="24">
        <v>5000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ref="U60" si="7">SUM(I60:T60)</f>
        <v>0</v>
      </c>
    </row>
    <row r="61" spans="1:21" x14ac:dyDescent="0.25">
      <c r="A61" s="5" t="s">
        <v>25</v>
      </c>
      <c r="B61" s="18">
        <v>28100</v>
      </c>
      <c r="C61" s="18">
        <v>8800</v>
      </c>
      <c r="D61" s="18">
        <v>15700</v>
      </c>
      <c r="E61" s="18">
        <v>3800</v>
      </c>
      <c r="F61" s="24" t="s">
        <v>73</v>
      </c>
      <c r="G61" s="24" t="s">
        <v>73</v>
      </c>
      <c r="H61" s="24" t="s">
        <v>73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46</v>
      </c>
      <c r="B62" s="18">
        <v>2100</v>
      </c>
      <c r="C62" s="18"/>
      <c r="D62" s="24">
        <v>0</v>
      </c>
      <c r="E62" s="24" t="s">
        <v>73</v>
      </c>
      <c r="F62" s="24" t="s">
        <v>73</v>
      </c>
      <c r="G62" s="24" t="s">
        <v>73</v>
      </c>
      <c r="H62" s="24" t="s">
        <v>73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41</v>
      </c>
      <c r="B63" s="18">
        <v>7100</v>
      </c>
      <c r="C63" s="18"/>
      <c r="D63" s="18">
        <v>5400</v>
      </c>
      <c r="E63" s="18">
        <v>3600</v>
      </c>
      <c r="F63" s="18">
        <v>7903.25</v>
      </c>
      <c r="G63" s="24" t="s">
        <v>73</v>
      </c>
      <c r="H63" s="24" t="s">
        <v>73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40</v>
      </c>
      <c r="B64" s="18">
        <v>7500</v>
      </c>
      <c r="C64" s="18"/>
      <c r="D64" s="18">
        <v>2000</v>
      </c>
      <c r="E64" s="18">
        <v>1600</v>
      </c>
      <c r="F64" s="24" t="s">
        <v>73</v>
      </c>
      <c r="G64" s="24" t="s">
        <v>73</v>
      </c>
      <c r="H64" s="24" t="s">
        <v>73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24</v>
      </c>
      <c r="B65" s="18">
        <v>5000</v>
      </c>
      <c r="C65" s="18">
        <v>500</v>
      </c>
      <c r="D65" s="18">
        <v>4000</v>
      </c>
      <c r="E65" s="18" t="s">
        <v>73</v>
      </c>
      <c r="F65" s="24" t="s">
        <v>73</v>
      </c>
      <c r="G65" s="24">
        <v>2841.3</v>
      </c>
      <c r="H65" s="24" t="s">
        <v>73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3</v>
      </c>
      <c r="B66" s="18">
        <v>464400</v>
      </c>
      <c r="C66" s="18">
        <v>39574.5</v>
      </c>
      <c r="D66" s="18">
        <v>14800</v>
      </c>
      <c r="E66" s="18">
        <v>13600</v>
      </c>
      <c r="F66" s="24" t="s">
        <v>73</v>
      </c>
      <c r="G66" s="24" t="s">
        <v>73</v>
      </c>
      <c r="H66" s="24">
        <v>12986.48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si="1"/>
        <v>0</v>
      </c>
    </row>
    <row r="67" spans="1:21" x14ac:dyDescent="0.25">
      <c r="A67" s="5" t="s">
        <v>23</v>
      </c>
      <c r="C67" s="18">
        <v>400</v>
      </c>
      <c r="D67" s="18">
        <v>23600</v>
      </c>
      <c r="E67" s="18">
        <v>3000</v>
      </c>
      <c r="F67" s="18">
        <v>4200</v>
      </c>
      <c r="G67" s="24" t="s">
        <v>73</v>
      </c>
      <c r="H67" s="24" t="s">
        <v>73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14">
        <f t="shared" si="1"/>
        <v>0</v>
      </c>
    </row>
    <row r="68" spans="1:21" x14ac:dyDescent="0.25">
      <c r="A68" s="5" t="s">
        <v>2</v>
      </c>
      <c r="B68" s="18">
        <v>341250</v>
      </c>
      <c r="C68" s="18">
        <v>232794.06</v>
      </c>
      <c r="D68" s="18">
        <v>280153.82</v>
      </c>
      <c r="E68" s="18">
        <v>460260.1</v>
      </c>
      <c r="F68" s="18">
        <v>1570836.39</v>
      </c>
      <c r="G68" s="24">
        <v>532128.92000000004</v>
      </c>
      <c r="H68" s="24">
        <v>20270260.170000002</v>
      </c>
      <c r="I68" s="23">
        <v>0</v>
      </c>
      <c r="J68" s="23">
        <v>1897275.94</v>
      </c>
      <c r="K68" s="23">
        <v>1013254.82</v>
      </c>
      <c r="L68" s="23">
        <v>1154228.6599999999</v>
      </c>
      <c r="M68" s="23">
        <v>24000</v>
      </c>
      <c r="N68" s="23">
        <v>10228.68</v>
      </c>
      <c r="O68" s="23">
        <v>85546.08</v>
      </c>
      <c r="P68" s="23">
        <v>0</v>
      </c>
      <c r="Q68" s="23">
        <v>14362.6</v>
      </c>
      <c r="R68" s="23">
        <v>138136.51999999999</v>
      </c>
      <c r="S68" s="23">
        <v>10492.16</v>
      </c>
      <c r="T68" s="23">
        <v>12501.72</v>
      </c>
      <c r="U68" s="14">
        <f t="shared" ref="U68" si="8">SUM(I68:T68)</f>
        <v>4360027.18</v>
      </c>
    </row>
    <row r="69" spans="1:21" x14ac:dyDescent="0.25">
      <c r="A69" s="5" t="s">
        <v>87</v>
      </c>
      <c r="B69" s="18"/>
      <c r="C69" s="18"/>
      <c r="D69" s="18"/>
      <c r="E69" s="18"/>
      <c r="F69" s="18"/>
      <c r="G69" s="24"/>
      <c r="H69" s="24">
        <v>38929.440000000002</v>
      </c>
      <c r="I69" s="23">
        <v>0</v>
      </c>
      <c r="J69" s="23">
        <v>0</v>
      </c>
      <c r="K69" s="23">
        <v>0</v>
      </c>
      <c r="L69" s="23">
        <v>1136.52</v>
      </c>
      <c r="M69" s="23">
        <v>7009.56</v>
      </c>
      <c r="N69" s="23">
        <v>0</v>
      </c>
      <c r="O69" s="23">
        <v>11365.2</v>
      </c>
      <c r="P69" s="23">
        <v>176317.48</v>
      </c>
      <c r="Q69" s="23">
        <v>5500</v>
      </c>
      <c r="R69" s="23">
        <v>4709.03</v>
      </c>
      <c r="S69" s="23">
        <v>10819.12</v>
      </c>
      <c r="T69" s="23">
        <v>3000</v>
      </c>
      <c r="U69" s="14">
        <f t="shared" si="1"/>
        <v>219856.91</v>
      </c>
    </row>
    <row r="70" spans="1:21" x14ac:dyDescent="0.25">
      <c r="A70" s="3" t="s">
        <v>1</v>
      </c>
      <c r="B70" s="15">
        <f t="shared" ref="B70:O70" si="9">SUM(B5:B69)</f>
        <v>1528442.62</v>
      </c>
      <c r="C70" s="15">
        <f t="shared" si="9"/>
        <v>1020189.5900000001</v>
      </c>
      <c r="D70" s="15">
        <f t="shared" si="9"/>
        <v>955160.44</v>
      </c>
      <c r="E70" s="15">
        <f t="shared" si="9"/>
        <v>1276425.5299999998</v>
      </c>
      <c r="F70" s="15">
        <f t="shared" ref="F70:G70" si="10">SUM(F5:F69)</f>
        <v>2644178.8099999996</v>
      </c>
      <c r="G70" s="15">
        <f t="shared" si="10"/>
        <v>1648289.3900000006</v>
      </c>
      <c r="H70" s="15">
        <f t="shared" si="9"/>
        <v>21112065.420000002</v>
      </c>
      <c r="I70" s="15">
        <f t="shared" si="9"/>
        <v>4546.08</v>
      </c>
      <c r="J70" s="15">
        <f t="shared" si="9"/>
        <v>1920365.5</v>
      </c>
      <c r="K70" s="15">
        <f t="shared" si="9"/>
        <v>1072258.0699999998</v>
      </c>
      <c r="L70" s="15">
        <f t="shared" si="9"/>
        <v>1225039.94</v>
      </c>
      <c r="M70" s="15">
        <f t="shared" si="9"/>
        <v>108468.64</v>
      </c>
      <c r="N70" s="15">
        <f t="shared" si="9"/>
        <v>321323.75</v>
      </c>
      <c r="O70" s="15">
        <f t="shared" si="9"/>
        <v>556542.49999999988</v>
      </c>
      <c r="P70" s="15">
        <f>SUM(P5:P69)</f>
        <v>348540.82999999996</v>
      </c>
      <c r="Q70" s="15">
        <f>SUM(Q5:Q69)</f>
        <v>158669.69</v>
      </c>
      <c r="R70" s="15">
        <f>SUM(R5:R69)</f>
        <v>205046.16</v>
      </c>
      <c r="S70" s="15">
        <f>SUM(S5:S69)</f>
        <v>62486.04</v>
      </c>
      <c r="T70" s="15">
        <f>SUM(T5:T69)</f>
        <v>126689.47999999998</v>
      </c>
      <c r="U70" s="14">
        <f t="shared" si="1"/>
        <v>6109976.6799999997</v>
      </c>
    </row>
    <row r="71" spans="1:21" s="6" customFormat="1" x14ac:dyDescent="0.25">
      <c r="A71" s="2" t="s">
        <v>0</v>
      </c>
      <c r="B71" s="2"/>
      <c r="C71" s="2"/>
      <c r="D71" s="2"/>
      <c r="E71" s="2"/>
      <c r="F71" s="2"/>
      <c r="G71" s="2"/>
      <c r="H71" s="26"/>
      <c r="I71" s="2"/>
      <c r="J71" s="11"/>
      <c r="K71" s="11"/>
      <c r="L71" s="11"/>
      <c r="M71" s="11"/>
      <c r="N71" s="11"/>
      <c r="O71" s="11"/>
      <c r="P71" s="11"/>
      <c r="Q71" s="11"/>
      <c r="R71" s="11"/>
      <c r="S71" s="10"/>
      <c r="T71" s="10"/>
      <c r="U71" s="13"/>
    </row>
    <row r="72" spans="1:21" s="6" customFormat="1" x14ac:dyDescent="0.25">
      <c r="A72" s="12"/>
      <c r="B72" s="12"/>
      <c r="C72" s="12"/>
      <c r="D72" s="12"/>
      <c r="E72" s="12"/>
      <c r="F72" s="12"/>
      <c r="G72" s="12"/>
      <c r="H72" s="27"/>
      <c r="I72" s="12"/>
      <c r="J72" s="11"/>
      <c r="K72" s="11"/>
      <c r="L72" s="11"/>
      <c r="M72" s="11"/>
      <c r="N72" s="11"/>
      <c r="O72" s="11"/>
      <c r="P72" s="11"/>
      <c r="Q72" s="11"/>
      <c r="R72" s="11"/>
      <c r="S72" s="10"/>
      <c r="T72" s="10"/>
      <c r="U72" s="9"/>
    </row>
    <row r="73" spans="1:21" s="6" customFormat="1" ht="21.75" thickBot="1" x14ac:dyDescent="0.3">
      <c r="A73" s="39" t="s">
        <v>22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16" t="s">
        <v>21</v>
      </c>
    </row>
    <row r="74" spans="1:21" s="6" customFormat="1" ht="21.75" thickBot="1" x14ac:dyDescent="0.3">
      <c r="A74" s="41" t="s">
        <v>20</v>
      </c>
      <c r="B74" s="43">
        <v>2011</v>
      </c>
      <c r="C74" s="43">
        <v>2012</v>
      </c>
      <c r="D74" s="43">
        <v>2013</v>
      </c>
      <c r="E74" s="43">
        <v>2014</v>
      </c>
      <c r="F74" s="43">
        <v>2015</v>
      </c>
      <c r="G74" s="43">
        <v>2016</v>
      </c>
      <c r="H74" s="43">
        <v>2017</v>
      </c>
      <c r="I74" s="45">
        <v>2018</v>
      </c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s="6" customFormat="1" ht="15.75" thickBot="1" x14ac:dyDescent="0.3">
      <c r="A75" s="42"/>
      <c r="B75" s="44"/>
      <c r="C75" s="44"/>
      <c r="D75" s="44"/>
      <c r="E75" s="44"/>
      <c r="F75" s="44"/>
      <c r="G75" s="44"/>
      <c r="H75" s="44"/>
      <c r="I75" s="25" t="s">
        <v>69</v>
      </c>
      <c r="J75" s="8" t="s">
        <v>70</v>
      </c>
      <c r="K75" s="8" t="s">
        <v>19</v>
      </c>
      <c r="L75" s="8" t="s">
        <v>18</v>
      </c>
      <c r="M75" s="8" t="s">
        <v>17</v>
      </c>
      <c r="N75" s="8" t="s">
        <v>16</v>
      </c>
      <c r="O75" s="8" t="s">
        <v>15</v>
      </c>
      <c r="P75" s="8" t="s">
        <v>14</v>
      </c>
      <c r="Q75" s="8" t="s">
        <v>13</v>
      </c>
      <c r="R75" s="8" t="s">
        <v>12</v>
      </c>
      <c r="S75" s="8" t="s">
        <v>11</v>
      </c>
      <c r="T75" s="8" t="s">
        <v>10</v>
      </c>
      <c r="U75" s="7" t="s">
        <v>72</v>
      </c>
    </row>
    <row r="76" spans="1:21" s="6" customFormat="1" x14ac:dyDescent="0.25">
      <c r="A76" s="5" t="s">
        <v>9</v>
      </c>
      <c r="B76" s="17"/>
      <c r="C76" s="17">
        <v>50409</v>
      </c>
      <c r="D76" s="28" t="s">
        <v>73</v>
      </c>
      <c r="E76" s="28" t="s">
        <v>73</v>
      </c>
      <c r="F76" s="28" t="s">
        <v>73</v>
      </c>
      <c r="G76" s="28" t="s">
        <v>73</v>
      </c>
      <c r="H76" s="28" t="s">
        <v>73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>SUM(I76:T76)</f>
        <v>0</v>
      </c>
    </row>
    <row r="77" spans="1:21" s="6" customFormat="1" x14ac:dyDescent="0.25">
      <c r="A77" s="5" t="s">
        <v>85</v>
      </c>
      <c r="B77" s="17"/>
      <c r="C77" s="17">
        <v>50409</v>
      </c>
      <c r="D77" s="28" t="s">
        <v>73</v>
      </c>
      <c r="E77" s="28" t="s">
        <v>73</v>
      </c>
      <c r="F77" s="28" t="s">
        <v>73</v>
      </c>
      <c r="G77" s="28">
        <v>5.76</v>
      </c>
      <c r="H77" s="28" t="s">
        <v>73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>SUM(I77:T77)</f>
        <v>0</v>
      </c>
    </row>
    <row r="78" spans="1:21" x14ac:dyDescent="0.25">
      <c r="A78" s="5" t="s">
        <v>8</v>
      </c>
      <c r="B78" s="17">
        <v>101756.44</v>
      </c>
      <c r="C78" s="17">
        <v>343398.28</v>
      </c>
      <c r="D78" s="17">
        <v>669783.38</v>
      </c>
      <c r="E78" s="17">
        <v>164112.51</v>
      </c>
      <c r="F78" s="17">
        <v>414358.96</v>
      </c>
      <c r="G78" s="28">
        <v>273852.94</v>
      </c>
      <c r="H78" s="28">
        <v>142133.68</v>
      </c>
      <c r="I78" s="23">
        <v>0</v>
      </c>
      <c r="J78" s="23">
        <v>4519.16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ref="U78:U89" si="11">SUM(I78:T78)</f>
        <v>4519.16</v>
      </c>
    </row>
    <row r="79" spans="1:21" x14ac:dyDescent="0.25">
      <c r="A79" s="5" t="s">
        <v>7</v>
      </c>
      <c r="B79" s="17">
        <v>235442.1</v>
      </c>
      <c r="C79" s="17">
        <v>861158.97</v>
      </c>
      <c r="D79" s="17">
        <v>401979.51</v>
      </c>
      <c r="E79" s="17">
        <v>1479311.62</v>
      </c>
      <c r="F79" s="17">
        <v>32738.68</v>
      </c>
      <c r="G79" s="28" t="s">
        <v>73</v>
      </c>
      <c r="H79" s="28" t="s">
        <v>73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11"/>
        <v>0</v>
      </c>
    </row>
    <row r="80" spans="1:21" x14ac:dyDescent="0.25">
      <c r="A80" s="5" t="s">
        <v>49</v>
      </c>
      <c r="B80" s="17"/>
      <c r="C80" s="17"/>
      <c r="D80" s="17">
        <v>116281.44</v>
      </c>
      <c r="E80" s="17">
        <v>1693833.56</v>
      </c>
      <c r="F80" s="17">
        <v>423822.68</v>
      </c>
      <c r="G80" s="28" t="s">
        <v>73</v>
      </c>
      <c r="H80" s="28" t="s">
        <v>73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11"/>
        <v>0</v>
      </c>
    </row>
    <row r="81" spans="1:21" x14ac:dyDescent="0.25">
      <c r="A81" s="5" t="s">
        <v>6</v>
      </c>
      <c r="B81" s="17">
        <v>98387.8</v>
      </c>
      <c r="C81" s="17">
        <v>51835.34</v>
      </c>
      <c r="D81" s="17">
        <v>115794.65</v>
      </c>
      <c r="E81" s="17">
        <v>279413.05</v>
      </c>
      <c r="F81" s="17">
        <v>104078.62</v>
      </c>
      <c r="G81" s="28" t="s">
        <v>73</v>
      </c>
      <c r="H81" s="28" t="s">
        <v>73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11"/>
        <v>0</v>
      </c>
    </row>
    <row r="82" spans="1:21" x14ac:dyDescent="0.25">
      <c r="A82" s="5" t="s">
        <v>5</v>
      </c>
      <c r="B82" s="17"/>
      <c r="C82" s="17">
        <v>23659.5</v>
      </c>
      <c r="D82" s="17">
        <v>11405.7</v>
      </c>
      <c r="E82" s="17">
        <v>604174.06999999995</v>
      </c>
      <c r="F82" s="17">
        <v>163529.89000000001</v>
      </c>
      <c r="G82" s="28" t="s">
        <v>73</v>
      </c>
      <c r="H82" s="28" t="s">
        <v>73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4">
        <f t="shared" si="11"/>
        <v>0</v>
      </c>
    </row>
    <row r="83" spans="1:21" x14ac:dyDescent="0.25">
      <c r="A83" s="5" t="s">
        <v>4</v>
      </c>
      <c r="B83" s="17">
        <v>1443</v>
      </c>
      <c r="C83" s="17">
        <v>1200</v>
      </c>
      <c r="D83" s="17">
        <v>8000</v>
      </c>
      <c r="E83" s="23" t="s">
        <v>73</v>
      </c>
      <c r="F83" s="23" t="s">
        <v>73</v>
      </c>
      <c r="G83" s="28">
        <v>229750.8</v>
      </c>
      <c r="H83" s="28">
        <v>894527.9</v>
      </c>
      <c r="I83" s="23">
        <v>0</v>
      </c>
      <c r="J83" s="23">
        <v>60000</v>
      </c>
      <c r="K83" s="23">
        <v>0</v>
      </c>
      <c r="L83" s="23">
        <v>70000</v>
      </c>
      <c r="M83" s="23">
        <v>76903.44</v>
      </c>
      <c r="N83" s="23">
        <v>0</v>
      </c>
      <c r="O83" s="23">
        <v>164315</v>
      </c>
      <c r="P83" s="23">
        <v>550000</v>
      </c>
      <c r="Q83" s="23">
        <v>34850</v>
      </c>
      <c r="R83" s="23">
        <v>70000</v>
      </c>
      <c r="S83" s="23">
        <v>20000</v>
      </c>
      <c r="T83" s="23">
        <v>0</v>
      </c>
      <c r="U83" s="4">
        <f t="shared" si="11"/>
        <v>1046068.44</v>
      </c>
    </row>
    <row r="84" spans="1:21" x14ac:dyDescent="0.25">
      <c r="A84" s="5" t="s">
        <v>83</v>
      </c>
      <c r="B84" s="17"/>
      <c r="C84" s="17"/>
      <c r="D84" s="17"/>
      <c r="E84" s="17"/>
      <c r="F84" s="17"/>
      <c r="G84" s="28">
        <v>618526.18000000005</v>
      </c>
      <c r="H84" s="28">
        <v>2678398.8199999998</v>
      </c>
      <c r="I84" s="23">
        <v>0</v>
      </c>
      <c r="J84" s="23">
        <v>0</v>
      </c>
      <c r="K84" s="23">
        <v>124000</v>
      </c>
      <c r="L84" s="23">
        <v>84800</v>
      </c>
      <c r="M84" s="23">
        <v>30000</v>
      </c>
      <c r="N84" s="23">
        <v>280685</v>
      </c>
      <c r="O84" s="23">
        <v>262952</v>
      </c>
      <c r="P84" s="23">
        <v>103518</v>
      </c>
      <c r="Q84" s="23">
        <v>0</v>
      </c>
      <c r="R84" s="23">
        <v>0</v>
      </c>
      <c r="S84" s="23">
        <v>0</v>
      </c>
      <c r="T84" s="23">
        <v>0</v>
      </c>
      <c r="U84" s="4">
        <f t="shared" ref="U84" si="12">SUM(I84:T84)</f>
        <v>885955</v>
      </c>
    </row>
    <row r="85" spans="1:21" x14ac:dyDescent="0.25">
      <c r="A85" s="5" t="s">
        <v>81</v>
      </c>
      <c r="B85" s="17"/>
      <c r="C85" s="17"/>
      <c r="D85" s="17"/>
      <c r="E85" s="17"/>
      <c r="F85" s="17"/>
      <c r="G85" s="28">
        <v>1135295.58</v>
      </c>
      <c r="H85" s="28">
        <v>444052.45</v>
      </c>
      <c r="I85" s="23">
        <v>0</v>
      </c>
      <c r="J85" s="23">
        <v>0</v>
      </c>
      <c r="K85" s="23">
        <v>0</v>
      </c>
      <c r="L85" s="23">
        <v>0</v>
      </c>
      <c r="M85" s="23">
        <v>17370</v>
      </c>
      <c r="N85" s="23">
        <v>303560</v>
      </c>
      <c r="O85" s="23">
        <v>585371</v>
      </c>
      <c r="P85" s="23">
        <v>147398.85</v>
      </c>
      <c r="Q85" s="23">
        <v>244710.5</v>
      </c>
      <c r="R85" s="23">
        <v>65412.5</v>
      </c>
      <c r="S85" s="23">
        <v>0</v>
      </c>
      <c r="T85" s="23">
        <v>212940</v>
      </c>
      <c r="U85" s="4">
        <f t="shared" ref="U85" si="13">SUM(I85:T85)</f>
        <v>1576762.85</v>
      </c>
    </row>
    <row r="86" spans="1:21" x14ac:dyDescent="0.25">
      <c r="A86" s="5" t="s">
        <v>42</v>
      </c>
      <c r="B86" s="17"/>
      <c r="C86" s="17"/>
      <c r="D86" s="17">
        <v>2000</v>
      </c>
      <c r="E86" s="23" t="s">
        <v>73</v>
      </c>
      <c r="F86" s="23" t="s">
        <v>73</v>
      </c>
      <c r="G86" s="28" t="s">
        <v>73</v>
      </c>
      <c r="H86" s="28" t="s">
        <v>73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11"/>
        <v>0</v>
      </c>
    </row>
    <row r="87" spans="1:21" x14ac:dyDescent="0.25">
      <c r="A87" s="5" t="s">
        <v>51</v>
      </c>
      <c r="B87" s="17"/>
      <c r="C87" s="17"/>
      <c r="D87" s="17">
        <v>482.5</v>
      </c>
      <c r="E87" s="23" t="s">
        <v>73</v>
      </c>
      <c r="F87" s="23" t="s">
        <v>73</v>
      </c>
      <c r="G87" s="28" t="s">
        <v>73</v>
      </c>
      <c r="H87" s="28" t="s">
        <v>73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11"/>
        <v>0</v>
      </c>
    </row>
    <row r="88" spans="1:21" x14ac:dyDescent="0.25">
      <c r="A88" s="5" t="s">
        <v>68</v>
      </c>
      <c r="B88" s="17"/>
      <c r="C88" s="17"/>
      <c r="D88" s="28" t="s">
        <v>73</v>
      </c>
      <c r="E88" s="28">
        <v>800</v>
      </c>
      <c r="F88" s="23" t="s">
        <v>73</v>
      </c>
      <c r="G88" s="28" t="s">
        <v>73</v>
      </c>
      <c r="H88" s="28" t="s">
        <v>73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si="11"/>
        <v>0</v>
      </c>
    </row>
    <row r="89" spans="1:21" x14ac:dyDescent="0.25">
      <c r="A89" s="5" t="s">
        <v>3</v>
      </c>
      <c r="B89" s="17">
        <v>2598129.4</v>
      </c>
      <c r="C89" s="17">
        <v>362347.27</v>
      </c>
      <c r="D89" s="17">
        <v>1485095.65</v>
      </c>
      <c r="E89" s="17">
        <v>29747.81</v>
      </c>
      <c r="F89" s="17">
        <v>54590</v>
      </c>
      <c r="G89" s="28" t="s">
        <v>73</v>
      </c>
      <c r="H89" s="28">
        <v>429500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4">
        <f t="shared" si="11"/>
        <v>0</v>
      </c>
    </row>
    <row r="90" spans="1:21" x14ac:dyDescent="0.25">
      <c r="A90" s="5" t="s">
        <v>2</v>
      </c>
      <c r="B90" s="17">
        <v>4037996</v>
      </c>
      <c r="C90" s="17">
        <v>4004711.89</v>
      </c>
      <c r="D90" s="17">
        <v>1916210.68</v>
      </c>
      <c r="E90" s="17">
        <v>11830427.859999999</v>
      </c>
      <c r="F90" s="17">
        <v>20342604.77</v>
      </c>
      <c r="G90" s="28">
        <v>6320834.8300000001</v>
      </c>
      <c r="H90" s="28">
        <v>20286106.66</v>
      </c>
      <c r="I90" s="23">
        <v>0</v>
      </c>
      <c r="J90" s="23">
        <v>625348.69999999995</v>
      </c>
      <c r="K90" s="23">
        <v>560316.1</v>
      </c>
      <c r="L90" s="23">
        <v>315252.5</v>
      </c>
      <c r="M90" s="23">
        <v>612718.69999999995</v>
      </c>
      <c r="N90" s="23">
        <v>86541.18</v>
      </c>
      <c r="O90" s="23">
        <v>170000</v>
      </c>
      <c r="P90" s="23">
        <v>250342.39999999999</v>
      </c>
      <c r="Q90" s="23">
        <v>40000</v>
      </c>
      <c r="R90" s="23">
        <v>74782.600000000006</v>
      </c>
      <c r="S90" s="23">
        <v>2265181.69</v>
      </c>
      <c r="T90" s="23">
        <v>7350</v>
      </c>
      <c r="U90" s="4">
        <f t="shared" ref="U90:U91" si="14">SUM(I90:T90)</f>
        <v>5007833.87</v>
      </c>
    </row>
    <row r="91" spans="1:21" x14ac:dyDescent="0.25">
      <c r="A91" s="5" t="s">
        <v>95</v>
      </c>
      <c r="B91" s="18"/>
      <c r="C91" s="18"/>
      <c r="D91" s="18"/>
      <c r="E91" s="18"/>
      <c r="F91" s="18"/>
      <c r="G91" s="24"/>
      <c r="H91" s="28">
        <v>801779.66</v>
      </c>
      <c r="I91" s="23">
        <v>0</v>
      </c>
      <c r="J91" s="23">
        <v>0</v>
      </c>
      <c r="K91" s="23">
        <v>45308</v>
      </c>
      <c r="L91" s="23">
        <v>16457.18</v>
      </c>
      <c r="M91" s="23">
        <v>0</v>
      </c>
      <c r="N91" s="23">
        <v>75309.5</v>
      </c>
      <c r="O91" s="23">
        <v>0</v>
      </c>
      <c r="P91" s="23">
        <v>1599990.2</v>
      </c>
      <c r="Q91" s="23">
        <v>0</v>
      </c>
      <c r="R91" s="23">
        <v>0</v>
      </c>
      <c r="S91" s="23">
        <v>0</v>
      </c>
      <c r="T91" s="23">
        <v>0</v>
      </c>
      <c r="U91" s="14">
        <f t="shared" si="14"/>
        <v>1737064.88</v>
      </c>
    </row>
    <row r="92" spans="1:21" x14ac:dyDescent="0.25">
      <c r="A92" s="5" t="s">
        <v>87</v>
      </c>
      <c r="B92" s="18"/>
      <c r="C92" s="18"/>
      <c r="D92" s="18"/>
      <c r="E92" s="18"/>
      <c r="F92" s="18"/>
      <c r="G92" s="24"/>
      <c r="H92" s="28"/>
      <c r="I92" s="23">
        <v>0</v>
      </c>
      <c r="J92" s="23">
        <v>0</v>
      </c>
      <c r="K92" s="23">
        <v>0</v>
      </c>
      <c r="L92" s="23">
        <v>5000</v>
      </c>
      <c r="M92" s="23">
        <v>87311.18</v>
      </c>
      <c r="N92" s="23">
        <v>175291.71</v>
      </c>
      <c r="O92" s="23">
        <v>6017.7</v>
      </c>
      <c r="P92" s="23">
        <v>0</v>
      </c>
      <c r="Q92" s="23">
        <v>0</v>
      </c>
      <c r="R92" s="23">
        <v>33203.269999999997</v>
      </c>
      <c r="S92" s="23">
        <v>0</v>
      </c>
      <c r="T92" s="23">
        <v>25254.67</v>
      </c>
      <c r="U92" s="14">
        <f t="shared" ref="U92" si="15">SUM(I92:T92)</f>
        <v>332078.53000000003</v>
      </c>
    </row>
    <row r="93" spans="1:21" x14ac:dyDescent="0.25">
      <c r="A93" s="5" t="s">
        <v>97</v>
      </c>
      <c r="B93" s="18"/>
      <c r="C93" s="18"/>
      <c r="D93" s="18"/>
      <c r="E93" s="18"/>
      <c r="F93" s="18"/>
      <c r="G93" s="24"/>
      <c r="H93" s="28"/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2632.45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14">
        <f t="shared" ref="U93" si="16">SUM(I93:T93)</f>
        <v>2632.45</v>
      </c>
    </row>
    <row r="94" spans="1:21" x14ac:dyDescent="0.25">
      <c r="A94" s="3" t="s">
        <v>1</v>
      </c>
      <c r="B94" s="15">
        <f>SUM(B76:B92)</f>
        <v>7073154.7400000002</v>
      </c>
      <c r="C94" s="15">
        <f>SUM(C76:C92)</f>
        <v>5749129.25</v>
      </c>
      <c r="D94" s="15">
        <f>SUM(D76:D92)</f>
        <v>4727033.51</v>
      </c>
      <c r="E94" s="15">
        <f>SUM(E78:E92)</f>
        <v>16081820.48</v>
      </c>
      <c r="F94" s="15">
        <f>SUM(F78:F92)</f>
        <v>21535723.600000001</v>
      </c>
      <c r="G94" s="15">
        <f t="shared" ref="G94:M94" si="17">SUM(G76:G92)</f>
        <v>8578266.0899999999</v>
      </c>
      <c r="H94" s="15">
        <f t="shared" si="17"/>
        <v>25676499.169999998</v>
      </c>
      <c r="I94" s="15">
        <f t="shared" si="17"/>
        <v>0</v>
      </c>
      <c r="J94" s="15">
        <f t="shared" si="17"/>
        <v>689867.86</v>
      </c>
      <c r="K94" s="15">
        <f t="shared" si="17"/>
        <v>729624.1</v>
      </c>
      <c r="L94" s="15">
        <f t="shared" si="17"/>
        <v>491509.68</v>
      </c>
      <c r="M94" s="15">
        <f t="shared" si="17"/>
        <v>824303.31999999983</v>
      </c>
      <c r="N94" s="15">
        <f>SUM(N76:N93)</f>
        <v>924019.83999999985</v>
      </c>
      <c r="O94" s="15">
        <f>SUM(O76:O92)</f>
        <v>1188655.7</v>
      </c>
      <c r="P94" s="15">
        <f>SUM(P78:P92)</f>
        <v>2651249.4500000002</v>
      </c>
      <c r="Q94" s="15">
        <f>SUM(Q76:Q92)</f>
        <v>319560.5</v>
      </c>
      <c r="R94" s="15">
        <f>SUM(R78:R92)</f>
        <v>243398.37</v>
      </c>
      <c r="S94" s="15">
        <f>SUM(S76:S92)</f>
        <v>2285181.69</v>
      </c>
      <c r="T94" s="15">
        <f>SUM(T76:T92)</f>
        <v>245544.66999999998</v>
      </c>
      <c r="U94" s="15">
        <f>SUM(U76:U92)</f>
        <v>10590282.729999999</v>
      </c>
    </row>
    <row r="95" spans="1:21" x14ac:dyDescent="0.25">
      <c r="A95" s="2" t="s">
        <v>0</v>
      </c>
      <c r="B95" s="2"/>
      <c r="C95" s="19"/>
      <c r="D95" s="19"/>
      <c r="E95" s="19"/>
      <c r="F95" s="19"/>
      <c r="G95" s="19"/>
      <c r="H95" s="19"/>
      <c r="I95" s="19"/>
      <c r="J95" s="20"/>
      <c r="K95" s="1"/>
      <c r="L95" s="1"/>
      <c r="M95" s="1"/>
      <c r="N95" s="1"/>
      <c r="O95" s="20"/>
      <c r="P95" s="20"/>
      <c r="Q95" s="1"/>
      <c r="R95" s="1"/>
      <c r="S95" s="1"/>
      <c r="T95" s="1"/>
      <c r="U95" s="1"/>
    </row>
  </sheetData>
  <sortState ref="A4:Q56">
    <sortCondition ref="A4"/>
  </sortState>
  <mergeCells count="21">
    <mergeCell ref="A74:A75"/>
    <mergeCell ref="B74:B75"/>
    <mergeCell ref="C74:C75"/>
    <mergeCell ref="I74:U74"/>
    <mergeCell ref="D74:D75"/>
    <mergeCell ref="H74:H75"/>
    <mergeCell ref="E74:E75"/>
    <mergeCell ref="F74:F75"/>
    <mergeCell ref="G74:G75"/>
    <mergeCell ref="A2:T2"/>
    <mergeCell ref="A73:T73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90</v>
      </c>
      <c r="B1" s="48" t="s">
        <v>91</v>
      </c>
      <c r="C1" s="48"/>
      <c r="D1" s="48"/>
    </row>
    <row r="2" spans="1:4" x14ac:dyDescent="0.25">
      <c r="A2" s="47"/>
      <c r="B2" s="38" t="s">
        <v>92</v>
      </c>
      <c r="C2" s="38" t="s">
        <v>93</v>
      </c>
      <c r="D2" s="38" t="s">
        <v>94</v>
      </c>
    </row>
    <row r="3" spans="1:4" x14ac:dyDescent="0.25">
      <c r="A3" s="31" t="s">
        <v>88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75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80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76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77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79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86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87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89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2019-02-07T18:34:31Z</dcterms:modified>
</cp:coreProperties>
</file>