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0" i="4" l="1"/>
  <c r="G68" i="4"/>
  <c r="U89" i="4" l="1"/>
  <c r="U88" i="4"/>
  <c r="P68" i="4"/>
  <c r="U66" i="4"/>
  <c r="U58" i="4" l="1"/>
  <c r="H90" i="4" l="1"/>
  <c r="F90" i="4"/>
  <c r="F68" i="4"/>
  <c r="U75" i="4" l="1"/>
  <c r="U23" i="4"/>
  <c r="U6" i="4" l="1"/>
  <c r="U83" i="4" l="1"/>
  <c r="U82" i="4"/>
  <c r="U30" i="4"/>
  <c r="U47" i="4" l="1"/>
  <c r="U46" i="4"/>
  <c r="U26" i="4"/>
  <c r="J90" i="4"/>
  <c r="I90" i="4"/>
  <c r="U76" i="4"/>
  <c r="U77" i="4"/>
  <c r="U78" i="4"/>
  <c r="U79" i="4"/>
  <c r="U80" i="4"/>
  <c r="U81" i="4"/>
  <c r="U84" i="4"/>
  <c r="U85" i="4"/>
  <c r="U86" i="4"/>
  <c r="U87" i="4"/>
  <c r="U74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8" i="4"/>
  <c r="U49" i="4"/>
  <c r="U50" i="4"/>
  <c r="U51" i="4"/>
  <c r="U52" i="4"/>
  <c r="U53" i="4"/>
  <c r="U55" i="4"/>
  <c r="U56" i="4"/>
  <c r="U57" i="4"/>
  <c r="U54" i="4"/>
  <c r="U59" i="4"/>
  <c r="U60" i="4"/>
  <c r="U61" i="4"/>
  <c r="U62" i="4"/>
  <c r="U63" i="4"/>
  <c r="U64" i="4"/>
  <c r="U65" i="4"/>
  <c r="U67" i="4"/>
  <c r="U13" i="4"/>
  <c r="H68" i="4"/>
  <c r="E68" i="4"/>
  <c r="U7" i="4"/>
  <c r="U8" i="4"/>
  <c r="U9" i="4"/>
  <c r="U10" i="4"/>
  <c r="U11" i="4"/>
  <c r="U12" i="4"/>
  <c r="D90" i="4"/>
  <c r="E90" i="4"/>
  <c r="D68" i="4"/>
  <c r="U5" i="4"/>
  <c r="I68" i="4"/>
  <c r="U90" i="4" l="1"/>
  <c r="R68" i="4"/>
  <c r="Q68" i="4"/>
  <c r="C90" i="4"/>
  <c r="B90" i="4"/>
  <c r="C68" i="4"/>
  <c r="B68" i="4"/>
  <c r="J68" i="4"/>
  <c r="K68" i="4"/>
  <c r="L68" i="4"/>
  <c r="M68" i="4"/>
  <c r="N68" i="4"/>
  <c r="O68" i="4"/>
  <c r="S68" i="4"/>
  <c r="T68" i="4"/>
  <c r="K90" i="4"/>
  <c r="L90" i="4"/>
  <c r="M90" i="4"/>
  <c r="N90" i="4"/>
  <c r="O90" i="4"/>
  <c r="P90" i="4"/>
  <c r="Q90" i="4"/>
  <c r="R90" i="4"/>
  <c r="S90" i="4"/>
  <c r="T90" i="4"/>
  <c r="U68" i="4" l="1"/>
</calcChain>
</file>

<file path=xl/sharedStrings.xml><?xml version="1.0" encoding="utf-8"?>
<sst xmlns="http://schemas.openxmlformats.org/spreadsheetml/2006/main" count="288" uniqueCount="96">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</sst>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Mar)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2018'!$B$68:$T$68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2018'!$B$68:$U$68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2997169.65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Mar)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2018'!$B$90:$U$90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1.419.491,96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2018'!$B$73:$U$73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2018'!$B$90:$U$90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1419491.9599999997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11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zoomScale="90" zoomScaleNormal="90" workbookViewId="0">
      <pane xSplit="1" ySplit="4" topLeftCell="B79" activePane="bottomRight" state="frozen"/>
      <selection pane="topRight" activeCell="B1" sqref="B1"/>
      <selection pane="bottomLeft" activeCell="A4" sqref="A4"/>
      <selection pane="bottomRight" activeCell="L100" sqref="L100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6" t="s">
        <v>21</v>
      </c>
    </row>
    <row r="3" spans="1:21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3">
        <v>2018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75" thickBot="1" x14ac:dyDescent="0.3">
      <c r="A4" s="40"/>
      <c r="B4" s="42"/>
      <c r="C4" s="42"/>
      <c r="D4" s="42"/>
      <c r="E4" s="42"/>
      <c r="F4" s="42"/>
      <c r="G4" s="42"/>
      <c r="H4" s="42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0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8" si="1">SUM(I14:T14)</f>
        <v>1500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7009.56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10980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0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0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15155.640000000001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0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0</v>
      </c>
    </row>
    <row r="45" spans="1:21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4">
        <v>4273.04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si="1"/>
        <v>0</v>
      </c>
    </row>
    <row r="46" spans="1:21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4">
        <v>69384.320000000007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ref="U46:U47" si="4">SUM(I46:T46)</f>
        <v>0</v>
      </c>
    </row>
    <row r="47" spans="1:21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4">
        <v>17047.8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si="4"/>
        <v>0</v>
      </c>
    </row>
    <row r="48" spans="1:21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4" t="s">
        <v>74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1"/>
        <v>0</v>
      </c>
    </row>
    <row r="49" spans="1:21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4">
        <v>58638.239999999998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4" t="s">
        <v>74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4">
        <v>192242.44</v>
      </c>
      <c r="I51" s="23">
        <v>0</v>
      </c>
      <c r="J51" s="23">
        <v>0</v>
      </c>
      <c r="K51" s="23">
        <v>45900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45900</v>
      </c>
    </row>
    <row r="52" spans="1:21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4" t="s">
        <v>74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0</v>
      </c>
    </row>
    <row r="53" spans="1:21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0</v>
      </c>
    </row>
    <row r="54" spans="1:21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4">
        <v>20047.8</v>
      </c>
      <c r="I54" s="23">
        <v>0</v>
      </c>
      <c r="J54" s="23">
        <v>0</v>
      </c>
      <c r="K54" s="23">
        <v>1136.52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>SUM(I54:T54)</f>
        <v>1136.52</v>
      </c>
    </row>
    <row r="55" spans="1:21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4">
        <v>19239.77</v>
      </c>
      <c r="I55" s="23">
        <v>0</v>
      </c>
      <c r="J55" s="23">
        <v>0</v>
      </c>
      <c r="K55" s="23">
        <v>3820.65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 t="shared" si="1"/>
        <v>3820.65</v>
      </c>
    </row>
    <row r="56" spans="1:21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4" t="s">
        <v>74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0</v>
      </c>
    </row>
    <row r="57" spans="1:21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4">
        <v>5000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ref="U58" si="5">SUM(I58:T58)</f>
        <v>0</v>
      </c>
    </row>
    <row r="59" spans="1:21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4" t="s">
        <v>74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si="1"/>
        <v>0</v>
      </c>
    </row>
    <row r="60" spans="1:21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4">
        <v>12986.48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4" t="s">
        <v>74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4">
        <v>20270260.170000002</v>
      </c>
      <c r="I66" s="23">
        <v>0</v>
      </c>
      <c r="J66" s="23">
        <v>1897275.94</v>
      </c>
      <c r="K66" s="23">
        <v>1013254.82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ref="U66" si="6">SUM(I66:T66)</f>
        <v>2910530.76</v>
      </c>
    </row>
    <row r="67" spans="1:21" x14ac:dyDescent="0.25">
      <c r="A67" s="5" t="s">
        <v>88</v>
      </c>
      <c r="B67" s="18"/>
      <c r="C67" s="18"/>
      <c r="D67" s="18"/>
      <c r="E67" s="18"/>
      <c r="F67" s="18"/>
      <c r="G67" s="24"/>
      <c r="H67" s="24">
        <v>38929.440000000002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si="1"/>
        <v>0</v>
      </c>
    </row>
    <row r="68" spans="1:21" x14ac:dyDescent="0.25">
      <c r="A68" s="3" t="s">
        <v>1</v>
      </c>
      <c r="B68" s="15">
        <f t="shared" ref="B68:O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:G68" si="8">SUM(F5:F67)</f>
        <v>2644178.8099999996</v>
      </c>
      <c r="G68" s="15">
        <f t="shared" si="8"/>
        <v>1648289.3900000006</v>
      </c>
      <c r="H68" s="15">
        <f t="shared" si="7"/>
        <v>21112065.420000002</v>
      </c>
      <c r="I68" s="15">
        <f t="shared" si="7"/>
        <v>4546.08</v>
      </c>
      <c r="J68" s="15">
        <f t="shared" si="7"/>
        <v>1920365.5</v>
      </c>
      <c r="K68" s="15">
        <f t="shared" si="7"/>
        <v>1072258.0699999998</v>
      </c>
      <c r="L68" s="15">
        <f t="shared" si="7"/>
        <v>0</v>
      </c>
      <c r="M68" s="15">
        <f t="shared" si="7"/>
        <v>0</v>
      </c>
      <c r="N68" s="15">
        <f t="shared" si="7"/>
        <v>0</v>
      </c>
      <c r="O68" s="15">
        <f t="shared" si="7"/>
        <v>0</v>
      </c>
      <c r="P68" s="15">
        <f>SUM(P5:P67)</f>
        <v>0</v>
      </c>
      <c r="Q68" s="15">
        <f>SUM(Q5:Q67)</f>
        <v>0</v>
      </c>
      <c r="R68" s="15">
        <f>SUM(R5:R67)</f>
        <v>0</v>
      </c>
      <c r="S68" s="15">
        <f>SUM(S5:S67)</f>
        <v>0</v>
      </c>
      <c r="T68" s="15">
        <f>SUM(T5:T67)</f>
        <v>0</v>
      </c>
      <c r="U68" s="14">
        <f t="shared" si="1"/>
        <v>2997169.65</v>
      </c>
    </row>
    <row r="69" spans="1:21" s="6" customFormat="1" x14ac:dyDescent="0.25">
      <c r="A69" s="2" t="s">
        <v>0</v>
      </c>
      <c r="B69" s="2"/>
      <c r="C69" s="2"/>
      <c r="D69" s="2"/>
      <c r="E69" s="2"/>
      <c r="F69" s="2"/>
      <c r="G69" s="2"/>
      <c r="H69" s="26"/>
      <c r="I69" s="2"/>
      <c r="J69" s="11"/>
      <c r="K69" s="11"/>
      <c r="L69" s="11"/>
      <c r="M69" s="11"/>
      <c r="N69" s="11"/>
      <c r="O69" s="11"/>
      <c r="P69" s="11"/>
      <c r="Q69" s="11"/>
      <c r="R69" s="11"/>
      <c r="S69" s="10"/>
      <c r="T69" s="10"/>
      <c r="U69" s="13"/>
    </row>
    <row r="70" spans="1:21" s="6" customFormat="1" x14ac:dyDescent="0.25">
      <c r="A70" s="12"/>
      <c r="B70" s="12"/>
      <c r="C70" s="12"/>
      <c r="D70" s="12"/>
      <c r="E70" s="12"/>
      <c r="F70" s="12"/>
      <c r="G70" s="12"/>
      <c r="H70" s="27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9"/>
    </row>
    <row r="71" spans="1:21" s="6" customFormat="1" ht="21.75" thickBot="1" x14ac:dyDescent="0.3">
      <c r="A71" s="45" t="s">
        <v>22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16" t="s">
        <v>21</v>
      </c>
    </row>
    <row r="72" spans="1:21" s="6" customFormat="1" ht="21.75" thickBot="1" x14ac:dyDescent="0.3">
      <c r="A72" s="39" t="s">
        <v>20</v>
      </c>
      <c r="B72" s="41">
        <v>2011</v>
      </c>
      <c r="C72" s="41">
        <v>2012</v>
      </c>
      <c r="D72" s="41">
        <v>2013</v>
      </c>
      <c r="E72" s="41">
        <v>2014</v>
      </c>
      <c r="F72" s="41">
        <v>2015</v>
      </c>
      <c r="G72" s="41">
        <v>2016</v>
      </c>
      <c r="H72" s="41">
        <v>2017</v>
      </c>
      <c r="I72" s="43">
        <v>2017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s="6" customFormat="1" ht="15.75" thickBot="1" x14ac:dyDescent="0.3">
      <c r="A73" s="40"/>
      <c r="B73" s="42"/>
      <c r="C73" s="42"/>
      <c r="D73" s="42"/>
      <c r="E73" s="42"/>
      <c r="F73" s="42"/>
      <c r="G73" s="42"/>
      <c r="H73" s="42"/>
      <c r="I73" s="25" t="s">
        <v>69</v>
      </c>
      <c r="J73" s="8" t="s">
        <v>70</v>
      </c>
      <c r="K73" s="8" t="s">
        <v>19</v>
      </c>
      <c r="L73" s="8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7" t="s">
        <v>73</v>
      </c>
    </row>
    <row r="74" spans="1:21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8" t="s">
        <v>74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4">
        <f>SUM(I74:T74)</f>
        <v>0</v>
      </c>
    </row>
    <row r="75" spans="1:21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8">
        <v>142133.68</v>
      </c>
      <c r="I76" s="23">
        <v>0</v>
      </c>
      <c r="J76" s="23">
        <v>4519.16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 t="shared" ref="U76:U87" si="9">SUM(I76:T76)</f>
        <v>4519.16</v>
      </c>
    </row>
    <row r="77" spans="1:21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8" t="s">
        <v>74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si="9"/>
        <v>0</v>
      </c>
    </row>
    <row r="78" spans="1:21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9"/>
        <v>0</v>
      </c>
    </row>
    <row r="79" spans="1:21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9"/>
        <v>0</v>
      </c>
    </row>
    <row r="80" spans="1:21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9"/>
        <v>0</v>
      </c>
    </row>
    <row r="81" spans="1:21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8">
        <v>894527.9</v>
      </c>
      <c r="I81" s="23">
        <v>0</v>
      </c>
      <c r="J81" s="23">
        <v>60000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9"/>
        <v>60000</v>
      </c>
    </row>
    <row r="82" spans="1:21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8">
        <v>2678398.8199999998</v>
      </c>
      <c r="I82" s="23">
        <v>0</v>
      </c>
      <c r="J82" s="23">
        <v>0</v>
      </c>
      <c r="K82" s="23">
        <v>124000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ref="U82" si="10">SUM(I82:T82)</f>
        <v>124000</v>
      </c>
    </row>
    <row r="83" spans="1:21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8">
        <v>444052.45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0</v>
      </c>
    </row>
    <row r="84" spans="1:21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8" t="s">
        <v>74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si="9"/>
        <v>0</v>
      </c>
    </row>
    <row r="85" spans="1:21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9"/>
        <v>0</v>
      </c>
    </row>
    <row r="86" spans="1:21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9"/>
        <v>0</v>
      </c>
    </row>
    <row r="87" spans="1:21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8">
        <v>429500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9"/>
        <v>0</v>
      </c>
    </row>
    <row r="88" spans="1:21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8">
        <v>20286106.66</v>
      </c>
      <c r="I88" s="23">
        <v>0</v>
      </c>
      <c r="J88" s="23">
        <v>625348.69999999995</v>
      </c>
      <c r="K88" s="23">
        <v>560316.1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ref="U88" si="12">SUM(I88:T88)</f>
        <v>1185664.7999999998</v>
      </c>
    </row>
    <row r="89" spans="1:21" x14ac:dyDescent="0.25">
      <c r="A89" s="5" t="s">
        <v>88</v>
      </c>
      <c r="B89" s="18"/>
      <c r="C89" s="18"/>
      <c r="D89" s="18"/>
      <c r="E89" s="18"/>
      <c r="F89" s="18"/>
      <c r="G89" s="24"/>
      <c r="H89" s="28">
        <v>801779.66</v>
      </c>
      <c r="I89" s="23">
        <v>0</v>
      </c>
      <c r="J89" s="23">
        <v>0</v>
      </c>
      <c r="K89" s="23">
        <v>45308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14">
        <f t="shared" ref="U89" si="13">SUM(I89:T89)</f>
        <v>45308</v>
      </c>
    </row>
    <row r="90" spans="1:21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>SUM(H74:H89)</f>
        <v>25676499.169999998</v>
      </c>
      <c r="I90" s="15">
        <f t="shared" ref="I90:O90" si="14">SUM(I74:I89)</f>
        <v>0</v>
      </c>
      <c r="J90" s="15">
        <f t="shared" si="14"/>
        <v>689867.86</v>
      </c>
      <c r="K90" s="15">
        <f t="shared" si="14"/>
        <v>729624.1</v>
      </c>
      <c r="L90" s="15">
        <f t="shared" si="14"/>
        <v>0</v>
      </c>
      <c r="M90" s="15">
        <f t="shared" si="14"/>
        <v>0</v>
      </c>
      <c r="N90" s="15">
        <f t="shared" si="14"/>
        <v>0</v>
      </c>
      <c r="O90" s="15">
        <f t="shared" si="14"/>
        <v>0</v>
      </c>
      <c r="P90" s="15">
        <f>SUM(P76:P89)</f>
        <v>0</v>
      </c>
      <c r="Q90" s="15">
        <f>SUM(Q74:Q89)</f>
        <v>0</v>
      </c>
      <c r="R90" s="15">
        <f>SUM(R76:R89)</f>
        <v>0</v>
      </c>
      <c r="S90" s="15">
        <f>SUM(S74:S89)</f>
        <v>0</v>
      </c>
      <c r="T90" s="15">
        <f>SUM(T74:T89)</f>
        <v>0</v>
      </c>
      <c r="U90" s="15">
        <f>SUM(U74:U89)</f>
        <v>1419491.9599999997</v>
      </c>
    </row>
    <row r="91" spans="1:21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19"/>
      <c r="J91" s="20"/>
      <c r="K91" s="1"/>
      <c r="L91" s="1"/>
      <c r="M91" s="1"/>
      <c r="N91" s="1"/>
      <c r="O91" s="20"/>
      <c r="P91" s="20"/>
      <c r="Q91" s="1"/>
      <c r="R91" s="1"/>
      <c r="S91" s="1"/>
      <c r="T91" s="1"/>
      <c r="U91" s="1"/>
    </row>
  </sheetData>
  <sortState ref="A4:Q56">
    <sortCondition ref="A4"/>
  </sortState>
  <mergeCells count="21">
    <mergeCell ref="A2:T2"/>
    <mergeCell ref="A71:T71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2:A73"/>
    <mergeCell ref="B72:B73"/>
    <mergeCell ref="C72:C73"/>
    <mergeCell ref="I72:U72"/>
    <mergeCell ref="D72:D73"/>
    <mergeCell ref="H72:H73"/>
    <mergeCell ref="E72:E73"/>
    <mergeCell ref="F72:F73"/>
    <mergeCell ref="G72:G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2018-04-09T17:45:01Z</dcterms:modified>
</cp:coreProperties>
</file>