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bookViews>
    <workbookView xWindow="240" yWindow="330" windowWidth="18915" windowHeight="11535"/>
  </bookViews>
  <sheets>
    <sheet name="TABELA 03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H94" i="4" l="1"/>
  <c r="H70" i="4"/>
  <c r="V26" i="4" l="1"/>
  <c r="O94" i="4" l="1"/>
  <c r="V93" i="4"/>
  <c r="V46" i="4"/>
  <c r="V91" i="4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27" i="1" s="1"/>
  <c r="C27" i="1"/>
  <c r="B27" i="1"/>
  <c r="G94" i="4" l="1"/>
  <c r="G70" i="4"/>
  <c r="V92" i="4" l="1"/>
  <c r="V90" i="4"/>
  <c r="Q70" i="4"/>
  <c r="V68" i="4"/>
  <c r="V60" i="4" l="1"/>
  <c r="I94" i="4" l="1"/>
  <c r="F94" i="4"/>
  <c r="F70" i="4"/>
  <c r="V77" i="4" l="1"/>
  <c r="V23" i="4"/>
  <c r="V6" i="4" l="1"/>
  <c r="V85" i="4" l="1"/>
  <c r="V84" i="4"/>
  <c r="V31" i="4"/>
  <c r="V49" i="4" l="1"/>
  <c r="V48" i="4"/>
  <c r="V27" i="4"/>
  <c r="K94" i="4"/>
  <c r="J94" i="4"/>
  <c r="V78" i="4"/>
  <c r="V79" i="4"/>
  <c r="V80" i="4"/>
  <c r="V81" i="4"/>
  <c r="V82" i="4"/>
  <c r="V83" i="4"/>
  <c r="V86" i="4"/>
  <c r="V87" i="4"/>
  <c r="V88" i="4"/>
  <c r="V89" i="4"/>
  <c r="V76" i="4"/>
  <c r="V14" i="4"/>
  <c r="V15" i="4"/>
  <c r="V16" i="4"/>
  <c r="V17" i="4"/>
  <c r="V18" i="4"/>
  <c r="V19" i="4"/>
  <c r="V20" i="4"/>
  <c r="V21" i="4"/>
  <c r="V22" i="4"/>
  <c r="V24" i="4"/>
  <c r="V25" i="4"/>
  <c r="V28" i="4"/>
  <c r="V29" i="4"/>
  <c r="V30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7" i="4"/>
  <c r="V50" i="4"/>
  <c r="V51" i="4"/>
  <c r="V52" i="4"/>
  <c r="V53" i="4"/>
  <c r="V54" i="4"/>
  <c r="V55" i="4"/>
  <c r="V57" i="4"/>
  <c r="V58" i="4"/>
  <c r="V59" i="4"/>
  <c r="V56" i="4"/>
  <c r="V61" i="4"/>
  <c r="V62" i="4"/>
  <c r="V63" i="4"/>
  <c r="V64" i="4"/>
  <c r="V65" i="4"/>
  <c r="V66" i="4"/>
  <c r="V67" i="4"/>
  <c r="V69" i="4"/>
  <c r="V13" i="4"/>
  <c r="I70" i="4"/>
  <c r="E70" i="4"/>
  <c r="V7" i="4"/>
  <c r="V8" i="4"/>
  <c r="V9" i="4"/>
  <c r="V10" i="4"/>
  <c r="V11" i="4"/>
  <c r="V12" i="4"/>
  <c r="D94" i="4"/>
  <c r="E94" i="4"/>
  <c r="D70" i="4"/>
  <c r="V5" i="4"/>
  <c r="J70" i="4"/>
  <c r="V94" i="4" l="1"/>
  <c r="S70" i="4"/>
  <c r="R70" i="4"/>
  <c r="C94" i="4"/>
  <c r="B94" i="4"/>
  <c r="C70" i="4"/>
  <c r="B70" i="4"/>
  <c r="K70" i="4"/>
  <c r="L70" i="4"/>
  <c r="M70" i="4"/>
  <c r="N70" i="4"/>
  <c r="O70" i="4"/>
  <c r="P70" i="4"/>
  <c r="T70" i="4"/>
  <c r="U70" i="4"/>
  <c r="L94" i="4"/>
  <c r="M94" i="4"/>
  <c r="N94" i="4"/>
  <c r="P94" i="4"/>
  <c r="Q94" i="4"/>
  <c r="R94" i="4"/>
  <c r="S94" i="4"/>
  <c r="T94" i="4"/>
  <c r="U94" i="4"/>
  <c r="V70" i="4" l="1"/>
</calcChain>
</file>

<file path=xl/sharedStrings.xml><?xml version="1.0" encoding="utf-8"?>
<sst xmlns="http://schemas.openxmlformats.org/spreadsheetml/2006/main" count="343" uniqueCount="100">
  <si>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</si>
  <si>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</si>
  <si>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</si>
  <si>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</si>
  <si>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</si>
  <si>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</si>
  <si>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</si>
  <si>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</si>
  <si>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</si>
  <si>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</si>
  <si>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</si>
  <si>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</si>
  <si>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</si>
  <si>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</si>
  <si>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</si>
  <si>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</si>
  <si>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</si>
  <si>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</si>
  <si>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</si>
  <si>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</si>
  <si>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</si>
  <si>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</si>
  <si>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</si>
  <si>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</si>
  <si>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</si>
  <si>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</si>
  <si>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</si>
  <si>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</si>
  <si>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</si>
  <si>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</si>
  <si>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</si>
  <si>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</si>
  <si>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</si>
  <si>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</si>
  <si>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</si>
  <si>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</si>
  <si>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</si>
  <si>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</si>
  <si>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</si>
  <si>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</si>
  <si>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</si>
  <si>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</si>
  <si>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</si>
  <si>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</si>
  <si>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</si>
  <si>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</si>
  <si>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</si>
  <si>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</si>
  <si>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</si>
  <si>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</si>
  <si>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</si>
  <si>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</si>
  <si>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</si>
  <si>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</si>
  <si>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</si>
  <si>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</si>
  <si>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</si>
  <si>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</si>
  <si>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</si>
  <si>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</si>
  <si>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</si>
  <si>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</si>
  <si>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</si>
  <si>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</si>
  <si>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</si>
  <si>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</si>
  <si>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</si>
  <si>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</si>
  <si>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</si>
  <si>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</si>
  <si>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</si>
  <si>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</si>
  <si>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</si>
  <si>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</si>
  <si>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</si>
  <si>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</si>
  <si>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</si>
  <si>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</si>
  <si>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</si>
  <si>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</si>
  <si>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</si>
  <si>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</si>
  <si>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</si>
  <si>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</si>
  <si>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</si>
  <si>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</si>
  <si>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</si>
  <si>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</si>
  <si>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r>
      <t xml:space="preserve">APE - Auditoria </t>
    </r>
    <r>
      <rPr>
        <i/>
        <sz val="10"/>
        <color theme="1"/>
        <rFont val="Arial"/>
        <family val="2"/>
      </rPr>
      <t xml:space="preserve">in loco </t>
    </r>
    <r>
      <rPr>
        <sz val="10"/>
        <color theme="1"/>
        <rFont val="Arial"/>
        <family val="2"/>
      </rPr>
      <t>de Atos de Pessoal</t>
    </r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</si>
  <si>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</si>
  <si>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>TIPO DE PROCESSO</t>
  </si>
  <si>
    <t>Valor em R$</t>
  </si>
  <si>
    <t>Multas</t>
  </si>
  <si>
    <t xml:space="preserve">Débitos </t>
  </si>
  <si>
    <t>T O T A L</t>
  </si>
  <si>
    <t>TCE - Tomada de Contas Especial determinada pelo TCE</t>
  </si>
  <si>
    <t>RLA - Auditoria de Obras e Serviços de Engenharia</t>
  </si>
  <si>
    <t>TCE - Tomada de Contas Especial originária da UG</t>
  </si>
  <si>
    <t>PCA - Prestação de Contas Anual de Órgãos, Fundos, Autarquias e Fundações Municipais</t>
  </si>
  <si>
    <t>PDA - Pedido de Auditoria ALESC - Art. 1º, V, da LC 202/2000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</si>
</sst>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0" fontId="13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0" fontId="16" fillId="0" borderId="0" xfId="0" applyFont="1" applyBorder="1"/>
    <xf numFmtId="43" fontId="13" fillId="0" borderId="0" xfId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3" fontId="18" fillId="6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2018 e 2019 (Jan - 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2018'!$B$70:$U$70</c:f>
              <c:strCache>
                <c:ptCount val="20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6.109.976,68 </c:v>
                </c:pt>
                <c:pt idx="8">
                  <c:v> 8.587,38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03 2018'!$B$4:$V$4</c:f>
              <c:strCache>
                <c:ptCount val="21"/>
                <c:pt idx="8">
                  <c:v>Jan</c:v>
                </c:pt>
                <c:pt idx="9">
                  <c:v>Fev</c:v>
                </c:pt>
                <c:pt idx="10">
                  <c:v>Mar</c:v>
                </c:pt>
                <c:pt idx="11">
                  <c:v>Abr</c:v>
                </c:pt>
                <c:pt idx="12">
                  <c:v>Mai</c:v>
                </c:pt>
                <c:pt idx="13">
                  <c:v>Jun</c:v>
                </c:pt>
                <c:pt idx="14">
                  <c:v>Jul</c:v>
                </c:pt>
                <c:pt idx="15">
                  <c:v>Ago</c:v>
                </c:pt>
                <c:pt idx="16">
                  <c:v>Set</c:v>
                </c:pt>
                <c:pt idx="17">
                  <c:v>Out</c:v>
                </c:pt>
                <c:pt idx="18">
                  <c:v>Nov</c:v>
                </c:pt>
                <c:pt idx="19">
                  <c:v>Dez</c:v>
                </c:pt>
                <c:pt idx="20">
                  <c:v>Acumulado</c:v>
                </c:pt>
              </c:strCache>
            </c:strRef>
          </c:cat>
          <c:val>
            <c:numRef>
              <c:f>'TABELA 03 2018'!$B$70:$V$70</c:f>
              <c:numCache>
                <c:formatCode>_(* #,##0.00_);_(* \(#,##0.00\);_(* "-"??_);_(@_)</c:formatCode>
                <c:ptCount val="21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6109976.6799999997</c:v>
                </c:pt>
                <c:pt idx="8">
                  <c:v>8587.380000000001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8587.380000000001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8816"/>
        <c:axId val="38329376"/>
      </c:barChart>
      <c:catAx>
        <c:axId val="3832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8329376"/>
        <c:crosses val="autoZero"/>
        <c:auto val="1"/>
        <c:lblAlgn val="ctr"/>
        <c:lblOffset val="100"/>
        <c:noMultiLvlLbl val="0"/>
      </c:catAx>
      <c:valAx>
        <c:axId val="38329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8328816"/>
        <c:crosses val="autoZero"/>
        <c:crossBetween val="between"/>
        <c:majorUnit val="2500000"/>
        <c:dispUnits>
          <c:builtInUnit val="millions"/>
          <c:dispUnitsLbl/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2011 - 2018 e 2019 (Jan - 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2018'!$B$94:$V$94</c:f>
              <c:strCache>
                <c:ptCount val="21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10.590.282,73 </c:v>
                </c:pt>
                <c:pt idx="8">
                  <c:v> 197.255,77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  <c:pt idx="20">
                  <c:v> 197.255,77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03 2018'!$B$75:$V$75</c:f>
              <c:strCache>
                <c:ptCount val="21"/>
                <c:pt idx="8">
                  <c:v>Jan</c:v>
                </c:pt>
                <c:pt idx="9">
                  <c:v>Fev</c:v>
                </c:pt>
                <c:pt idx="10">
                  <c:v>Mar</c:v>
                </c:pt>
                <c:pt idx="11">
                  <c:v>Abr</c:v>
                </c:pt>
                <c:pt idx="12">
                  <c:v>Mai</c:v>
                </c:pt>
                <c:pt idx="13">
                  <c:v>Jun</c:v>
                </c:pt>
                <c:pt idx="14">
                  <c:v>Jul</c:v>
                </c:pt>
                <c:pt idx="15">
                  <c:v>Ago</c:v>
                </c:pt>
                <c:pt idx="16">
                  <c:v>Set</c:v>
                </c:pt>
                <c:pt idx="17">
                  <c:v>Out</c:v>
                </c:pt>
                <c:pt idx="18">
                  <c:v>Nov</c:v>
                </c:pt>
                <c:pt idx="19">
                  <c:v>Dez</c:v>
                </c:pt>
                <c:pt idx="20">
                  <c:v>Acumulado</c:v>
                </c:pt>
              </c:strCache>
            </c:strRef>
          </c:cat>
          <c:val>
            <c:numRef>
              <c:f>'TABELA 03 2018'!$B$94:$V$94</c:f>
              <c:numCache>
                <c:formatCode>_(* #,##0.00_);_(* \(#,##0.00\);_(* "-"??_);_(@_)</c:formatCode>
                <c:ptCount val="21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10590282.729999999</c:v>
                </c:pt>
                <c:pt idx="8">
                  <c:v>197255.77000000002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197255.77000000002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31616"/>
        <c:axId val="121049168"/>
        <c:axId val="0"/>
      </c:bar3DChart>
      <c:catAx>
        <c:axId val="383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1049168"/>
        <c:crosses val="autoZero"/>
        <c:auto val="1"/>
        <c:lblAlgn val="ctr"/>
        <c:lblOffset val="100"/>
        <c:noMultiLvlLbl val="0"/>
      </c:catAx>
      <c:valAx>
        <c:axId val="1210491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38331616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/>
              <a:t>Imputação de Débitos e Multas </a:t>
            </a:r>
          </a:p>
          <a:p>
            <a:pPr>
              <a:defRPr/>
            </a:pPr>
            <a:r>
              <a:rPr lang="pt-BR" sz="1200"/>
              <a:t>em Decisões do Tribunal Pleno</a:t>
            </a:r>
          </a:p>
          <a:p>
            <a:pPr>
              <a:defRPr/>
            </a:pPr>
            <a:r>
              <a:rPr lang="pt-BR" sz="1200" b="0" i="1"/>
              <a:t>Período:</a:t>
            </a:r>
            <a:r>
              <a:rPr lang="pt-BR" sz="1200" b="0" i="1" baseline="0"/>
              <a:t> 2017</a:t>
            </a:r>
            <a:endParaRPr lang="pt-BR" sz="12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2.2222222222222195E-2"/>
                  <c:y val="-0.1620370370370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1-45E6-B471-B3A83AB39856}"/>
                </c:ext>
              </c:extLst>
            </c:dLbl>
            <c:dLbl>
              <c:idx val="1"/>
              <c:layout>
                <c:manualLayout>
                  <c:x val="-5.0925337632079971E-17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1-45E6-B471-B3A83AB39856}"/>
                </c:ext>
              </c:extLst>
            </c:dLbl>
            <c:dLbl>
              <c:idx val="2"/>
              <c:layout>
                <c:manualLayout>
                  <c:x val="0"/>
                  <c:y val="-0.26388888888888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1-45E6-B471-B3A83AB39856}"/>
                </c:ext>
              </c:extLst>
            </c:dLbl>
            <c:dLbl>
              <c:idx val="3"/>
              <c:layout>
                <c:manualLayout>
                  <c:x val="0"/>
                  <c:y val="-0.2731481481481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5E6-B471-B3A83AB39856}"/>
                </c:ext>
              </c:extLst>
            </c:dLbl>
            <c:dLbl>
              <c:idx val="4"/>
              <c:layout>
                <c:manualLayout>
                  <c:x val="-1.0185067526415994E-16"/>
                  <c:y val="-0.21759259259259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1-45E6-B471-B3A83AB39856}"/>
                </c:ext>
              </c:extLst>
            </c:dLbl>
            <c:dLbl>
              <c:idx val="5"/>
              <c:layout>
                <c:manualLayout>
                  <c:x val="-2.7777777777777776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5E6-B471-B3A83AB39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Plan1!$B$31:$B$36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Plan1!$C$31:$C$36</c:f>
              <c:numCache>
                <c:formatCode>_(* #,##0.00_);_(* \(#,##0.00\);_(* "-"??_);_(@_)</c:formatCode>
                <c:ptCount val="6"/>
                <c:pt idx="0">
                  <c:v>6808954.6399999997</c:v>
                </c:pt>
                <c:pt idx="1">
                  <c:v>5822655.3300000001</c:v>
                </c:pt>
                <c:pt idx="2">
                  <c:v>22571776.359999999</c:v>
                </c:pt>
                <c:pt idx="3">
                  <c:v>24110552.719999999</c:v>
                </c:pt>
                <c:pt idx="4">
                  <c:v>10745393.550000001</c:v>
                </c:pt>
                <c:pt idx="5">
                  <c:v>46788564.590000004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1-45E6-B471-B3A83AB3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21051408"/>
        <c:axId val="121051968"/>
      </c:areaChart>
      <c:catAx>
        <c:axId val="1210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968"/>
        <c:crosses val="autoZero"/>
        <c:auto val="1"/>
        <c:lblAlgn val="ctr"/>
        <c:lblOffset val="100"/>
        <c:noMultiLvlLbl val="0"/>
      </c:catAx>
      <c:valAx>
        <c:axId val="121051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408"/>
        <c:crosses val="autoZero"/>
        <c:crossBetween val="midCat"/>
      </c:valAx>
      <c:spPr>
        <a:noFill/>
        <a:ln w="12700"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784225</xdr:colOff>
      <xdr:row>98</xdr:row>
      <xdr:rowOff>24342</xdr:rowOff>
    </xdr:from>
    <xdr:to>
      <xdr:col>9</xdr:col>
      <xdr:colOff>761999</xdr:colOff>
      <xdr:row>116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222250</xdr:colOff>
      <xdr:row>98</xdr:row>
      <xdr:rowOff>10583</xdr:rowOff>
    </xdr:from>
    <xdr:to>
      <xdr:col>17</xdr:col>
      <xdr:colOff>0</xdr:colOff>
      <xdr:row>116</xdr:row>
      <xdr:rowOff>42332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25</xdr:row>
      <xdr:rowOff>14287</xdr:rowOff>
    </xdr:from>
    <xdr:to>
      <xdr:col>12</xdr:col>
      <xdr:colOff>209550</xdr:colOff>
      <xdr:row>39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zoomScale="90" zoomScaleNormal="90" workbookViewId="0">
      <pane xSplit="1" ySplit="4" topLeftCell="B62" activePane="bottomRight" state="frozen"/>
      <selection pane="topRight" activeCell="B1" sqref="B1"/>
      <selection pane="bottomLeft" activeCell="A4" sqref="A4"/>
      <selection pane="bottomRight" activeCell="P97" sqref="P97"/>
    </sheetView>
  </sheetViews>
  <sheetFormatPr defaultRowHeight="15" x14ac:dyDescent="0.25"/>
  <cols>
    <col min="1" max="1" width="87.28515625" customWidth="1"/>
    <col min="2" max="3" width="12.42578125" bestFit="1" customWidth="1"/>
    <col min="4" max="4" width="12.42578125" customWidth="1"/>
    <col min="5" max="5" width="13.5703125" bestFit="1" customWidth="1"/>
    <col min="6" max="8" width="13.5703125" customWidth="1"/>
    <col min="9" max="9" width="13.5703125" bestFit="1" customWidth="1"/>
    <col min="10" max="10" width="12.42578125" customWidth="1"/>
    <col min="11" max="11" width="12" bestFit="1" customWidth="1"/>
    <col min="12" max="12" width="12.140625" customWidth="1"/>
    <col min="13" max="13" width="15" bestFit="1" customWidth="1"/>
    <col min="14" max="14" width="14.140625" bestFit="1" customWidth="1"/>
    <col min="15" max="16" width="12" bestFit="1" customWidth="1"/>
    <col min="17" max="17" width="13.5703125" bestFit="1" customWidth="1"/>
    <col min="18" max="18" width="12.7109375" customWidth="1"/>
    <col min="19" max="19" width="12" bestFit="1" customWidth="1"/>
    <col min="20" max="20" width="12.140625" bestFit="1" customWidth="1"/>
    <col min="21" max="21" width="12" bestFit="1" customWidth="1"/>
    <col min="22" max="22" width="13" bestFit="1" customWidth="1"/>
  </cols>
  <sheetData>
    <row r="1" spans="1:22" ht="19.5" thickBot="1" x14ac:dyDescent="0.3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21.75" thickBot="1" x14ac:dyDescent="0.3">
      <c r="A2" s="39" t="s">
        <v>67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16" t="s">
        <v>21</v>
      </c>
    </row>
    <row r="3" spans="1:22" ht="21.75" thickBot="1" x14ac:dyDescent="0.3">
      <c r="A3" s="41" t="s">
        <v>20</v>
      </c>
      <c r="B3" s="43">
        <v>2011</v>
      </c>
      <c r="C3" s="43">
        <v>2012</v>
      </c>
      <c r="D3" s="43">
        <v>2013</v>
      </c>
      <c r="E3" s="43">
        <v>2014</v>
      </c>
      <c r="F3" s="43">
        <v>2015</v>
      </c>
      <c r="G3" s="43">
        <v>2016</v>
      </c>
      <c r="H3" s="43">
        <v>2017</v>
      </c>
      <c r="I3" s="43">
        <v>2018</v>
      </c>
      <c r="J3" s="45">
        <v>2019</v>
      </c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5.75" thickBot="1" x14ac:dyDescent="0.3">
      <c r="A4" s="42"/>
      <c r="B4" s="44"/>
      <c r="C4" s="44"/>
      <c r="D4" s="44"/>
      <c r="E4" s="44"/>
      <c r="F4" s="44"/>
      <c r="G4" s="44"/>
      <c r="H4" s="44"/>
      <c r="I4" s="44"/>
      <c r="J4" s="25" t="s">
        <v>69</v>
      </c>
      <c r="K4" s="8" t="s">
        <v>70</v>
      </c>
      <c r="L4" s="8" t="s">
        <v>19</v>
      </c>
      <c r="M4" s="8" t="s">
        <v>18</v>
      </c>
      <c r="N4" s="8" t="s">
        <v>17</v>
      </c>
      <c r="O4" s="8" t="s">
        <v>16</v>
      </c>
      <c r="P4" s="8" t="s">
        <v>15</v>
      </c>
      <c r="Q4" s="8" t="s">
        <v>14</v>
      </c>
      <c r="R4" s="8" t="s">
        <v>13</v>
      </c>
      <c r="S4" s="8" t="s">
        <v>12</v>
      </c>
      <c r="T4" s="8" t="s">
        <v>11</v>
      </c>
      <c r="U4" s="8" t="s">
        <v>10</v>
      </c>
      <c r="V4" s="7" t="s">
        <v>72</v>
      </c>
    </row>
    <row r="5" spans="1:22" x14ac:dyDescent="0.25">
      <c r="A5" s="21" t="s">
        <v>82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73</v>
      </c>
      <c r="G5" s="24">
        <v>2400</v>
      </c>
      <c r="H5" s="24" t="s">
        <v>73</v>
      </c>
      <c r="I5" s="24" t="s">
        <v>73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14">
        <f>SUM(K5:U5)</f>
        <v>0</v>
      </c>
    </row>
    <row r="6" spans="1:22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73</v>
      </c>
      <c r="G6" s="24" t="s">
        <v>73</v>
      </c>
      <c r="H6" s="24" t="s">
        <v>73</v>
      </c>
      <c r="I6" s="24" t="s">
        <v>73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14">
        <f>SUM(K6:U6)</f>
        <v>0</v>
      </c>
    </row>
    <row r="7" spans="1:22" x14ac:dyDescent="0.25">
      <c r="A7" s="21" t="s">
        <v>53</v>
      </c>
      <c r="B7" s="22">
        <v>30800</v>
      </c>
      <c r="C7" s="22"/>
      <c r="D7" s="23">
        <v>0</v>
      </c>
      <c r="E7" s="23" t="s">
        <v>73</v>
      </c>
      <c r="F7" s="23">
        <v>11409.56</v>
      </c>
      <c r="G7" s="24" t="s">
        <v>73</v>
      </c>
      <c r="H7" s="24" t="s">
        <v>73</v>
      </c>
      <c r="I7" s="24" t="s">
        <v>73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14">
        <f t="shared" ref="V7:V12" si="0">SUM(K7:U7)</f>
        <v>0</v>
      </c>
    </row>
    <row r="8" spans="1:22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73</v>
      </c>
      <c r="F8" s="23" t="s">
        <v>73</v>
      </c>
      <c r="G8" s="24" t="s">
        <v>73</v>
      </c>
      <c r="H8" s="24" t="s">
        <v>73</v>
      </c>
      <c r="I8" s="24" t="s">
        <v>73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14">
        <f t="shared" si="0"/>
        <v>0</v>
      </c>
    </row>
    <row r="9" spans="1:22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73</v>
      </c>
      <c r="H9" s="24">
        <v>2136.52</v>
      </c>
      <c r="I9" s="24" t="s">
        <v>73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14">
        <f t="shared" si="0"/>
        <v>0</v>
      </c>
    </row>
    <row r="10" spans="1:22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4">
        <v>4273.04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14">
        <f t="shared" si="0"/>
        <v>0</v>
      </c>
    </row>
    <row r="11" spans="1:22" x14ac:dyDescent="0.25">
      <c r="A11" s="5" t="s">
        <v>55</v>
      </c>
      <c r="B11" s="18">
        <v>500</v>
      </c>
      <c r="C11" s="18"/>
      <c r="D11" s="24">
        <v>0</v>
      </c>
      <c r="E11" s="24" t="s">
        <v>73</v>
      </c>
      <c r="F11" s="24" t="s">
        <v>73</v>
      </c>
      <c r="G11" s="24" t="s">
        <v>73</v>
      </c>
      <c r="H11" s="24" t="s">
        <v>73</v>
      </c>
      <c r="I11" s="24" t="s">
        <v>73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14">
        <f t="shared" si="0"/>
        <v>0</v>
      </c>
    </row>
    <row r="12" spans="1:22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73</v>
      </c>
      <c r="G12" s="24" t="s">
        <v>73</v>
      </c>
      <c r="H12" s="24" t="s">
        <v>73</v>
      </c>
      <c r="I12" s="24" t="s">
        <v>73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14">
        <f t="shared" si="0"/>
        <v>0</v>
      </c>
    </row>
    <row r="13" spans="1:22" x14ac:dyDescent="0.25">
      <c r="A13" s="5" t="s">
        <v>58</v>
      </c>
      <c r="B13" s="18">
        <v>500</v>
      </c>
      <c r="C13" s="18"/>
      <c r="D13" s="23">
        <v>0</v>
      </c>
      <c r="E13" s="23" t="s">
        <v>73</v>
      </c>
      <c r="F13" s="23" t="s">
        <v>73</v>
      </c>
      <c r="G13" s="24" t="s">
        <v>73</v>
      </c>
      <c r="H13" s="24" t="s">
        <v>73</v>
      </c>
      <c r="I13" s="24" t="s">
        <v>73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14">
        <f>SUM(J13:U13)</f>
        <v>0</v>
      </c>
    </row>
    <row r="14" spans="1:22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4">
        <v>21692.16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14">
        <f t="shared" ref="V14:V70" si="1">SUM(J14:U14)</f>
        <v>0</v>
      </c>
    </row>
    <row r="15" spans="1:22" x14ac:dyDescent="0.25">
      <c r="A15" s="5" t="s">
        <v>59</v>
      </c>
      <c r="B15" s="18">
        <v>1000</v>
      </c>
      <c r="C15" s="18"/>
      <c r="D15" s="18">
        <v>1000</v>
      </c>
      <c r="E15" s="18" t="s">
        <v>73</v>
      </c>
      <c r="F15" s="18">
        <v>4000</v>
      </c>
      <c r="G15" s="24" t="s">
        <v>73</v>
      </c>
      <c r="H15" s="24" t="s">
        <v>73</v>
      </c>
      <c r="I15" s="24" t="s">
        <v>73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14">
        <f t="shared" si="1"/>
        <v>0</v>
      </c>
    </row>
    <row r="16" spans="1:22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73</v>
      </c>
      <c r="I16" s="24" t="s">
        <v>73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14">
        <f t="shared" si="1"/>
        <v>0</v>
      </c>
    </row>
    <row r="17" spans="1:22" x14ac:dyDescent="0.25">
      <c r="A17" s="5" t="s">
        <v>60</v>
      </c>
      <c r="B17" s="18"/>
      <c r="C17" s="18">
        <v>2500</v>
      </c>
      <c r="D17" s="24">
        <v>0</v>
      </c>
      <c r="E17" s="24" t="s">
        <v>73</v>
      </c>
      <c r="F17" s="24" t="s">
        <v>73</v>
      </c>
      <c r="G17" s="24" t="s">
        <v>73</v>
      </c>
      <c r="H17" s="24" t="s">
        <v>73</v>
      </c>
      <c r="I17" s="24" t="s">
        <v>73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14">
        <f t="shared" si="1"/>
        <v>0</v>
      </c>
    </row>
    <row r="18" spans="1:22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73</v>
      </c>
      <c r="G18" s="24" t="s">
        <v>73</v>
      </c>
      <c r="H18" s="24" t="s">
        <v>73</v>
      </c>
      <c r="I18" s="24" t="s">
        <v>73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14">
        <f t="shared" si="1"/>
        <v>0</v>
      </c>
    </row>
    <row r="19" spans="1:22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73</v>
      </c>
      <c r="G19" s="24" t="s">
        <v>73</v>
      </c>
      <c r="H19" s="24" t="s">
        <v>73</v>
      </c>
      <c r="I19" s="24" t="s">
        <v>73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14">
        <f t="shared" si="1"/>
        <v>0</v>
      </c>
    </row>
    <row r="20" spans="1:22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73</v>
      </c>
      <c r="H20" s="24" t="s">
        <v>73</v>
      </c>
      <c r="I20" s="24" t="s">
        <v>73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14">
        <f t="shared" si="1"/>
        <v>0</v>
      </c>
    </row>
    <row r="21" spans="1:22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73</v>
      </c>
      <c r="I21" s="24">
        <v>11365</v>
      </c>
      <c r="J21" s="23">
        <v>1136.52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14">
        <f t="shared" si="1"/>
        <v>1136.52</v>
      </c>
    </row>
    <row r="22" spans="1:22" x14ac:dyDescent="0.25">
      <c r="A22" s="5" t="s">
        <v>66</v>
      </c>
      <c r="B22" s="18"/>
      <c r="C22" s="18">
        <v>800</v>
      </c>
      <c r="D22" s="23">
        <v>0</v>
      </c>
      <c r="E22" s="23" t="s">
        <v>73</v>
      </c>
      <c r="F22" s="23" t="s">
        <v>73</v>
      </c>
      <c r="G22" s="24">
        <v>11862.6</v>
      </c>
      <c r="H22" s="24" t="s">
        <v>73</v>
      </c>
      <c r="I22" s="24" t="s">
        <v>73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14">
        <f t="shared" si="1"/>
        <v>0</v>
      </c>
    </row>
    <row r="23" spans="1:22" x14ac:dyDescent="0.25">
      <c r="A23" s="5" t="s">
        <v>84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73</v>
      </c>
      <c r="I23" s="24" t="s">
        <v>73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14">
        <f t="shared" si="1"/>
        <v>0</v>
      </c>
    </row>
    <row r="24" spans="1:22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4" t="s">
        <v>73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14">
        <f t="shared" si="1"/>
        <v>0</v>
      </c>
    </row>
    <row r="25" spans="1:22" x14ac:dyDescent="0.25">
      <c r="A25" s="5" t="s">
        <v>98</v>
      </c>
      <c r="B25" s="18"/>
      <c r="C25" s="18"/>
      <c r="D25" s="18"/>
      <c r="E25" s="18"/>
      <c r="F25" s="18"/>
      <c r="G25" s="24" t="s">
        <v>73</v>
      </c>
      <c r="H25" s="24" t="s">
        <v>73</v>
      </c>
      <c r="I25" s="24">
        <v>3409.56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14">
        <f t="shared" si="1"/>
        <v>0</v>
      </c>
    </row>
    <row r="26" spans="1:22" x14ac:dyDescent="0.25">
      <c r="A26" s="5" t="s">
        <v>7</v>
      </c>
      <c r="B26" s="18">
        <v>52600</v>
      </c>
      <c r="C26" s="18">
        <v>69621.03</v>
      </c>
      <c r="D26" s="18">
        <v>41468.94</v>
      </c>
      <c r="E26" s="18">
        <v>32500</v>
      </c>
      <c r="F26" s="18">
        <v>2000</v>
      </c>
      <c r="G26" s="24" t="s">
        <v>73</v>
      </c>
      <c r="H26" s="24" t="s">
        <v>73</v>
      </c>
      <c r="I26" s="24" t="s">
        <v>73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14">
        <f t="shared" ref="V26" si="2">SUM(J26:U26)</f>
        <v>0</v>
      </c>
    </row>
    <row r="27" spans="1:22" x14ac:dyDescent="0.25">
      <c r="A27" s="5" t="s">
        <v>75</v>
      </c>
      <c r="B27" s="18"/>
      <c r="C27" s="18"/>
      <c r="D27" s="18"/>
      <c r="E27" s="18"/>
      <c r="F27" s="18"/>
      <c r="G27" s="24">
        <v>38527.339999999997</v>
      </c>
      <c r="H27" s="24">
        <v>71052.960000000006</v>
      </c>
      <c r="I27" s="24">
        <v>311084.25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14">
        <f t="shared" ref="V27" si="3">SUM(J27:U27)</f>
        <v>0</v>
      </c>
    </row>
    <row r="28" spans="1:22" x14ac:dyDescent="0.25">
      <c r="A28" s="5" t="s">
        <v>5</v>
      </c>
      <c r="B28" s="18"/>
      <c r="C28" s="18">
        <v>8700</v>
      </c>
      <c r="D28" s="18">
        <v>5900</v>
      </c>
      <c r="E28" s="18">
        <v>13000</v>
      </c>
      <c r="F28" s="18">
        <v>5682.6</v>
      </c>
      <c r="G28" s="24" t="s">
        <v>73</v>
      </c>
      <c r="H28" s="24" t="s">
        <v>73</v>
      </c>
      <c r="I28" s="24" t="s">
        <v>73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14">
        <f t="shared" si="1"/>
        <v>0</v>
      </c>
    </row>
    <row r="29" spans="1:22" x14ac:dyDescent="0.25">
      <c r="A29" s="5" t="s">
        <v>4</v>
      </c>
      <c r="B29" s="18">
        <v>6000</v>
      </c>
      <c r="C29" s="18">
        <v>1000</v>
      </c>
      <c r="D29" s="18">
        <v>17500</v>
      </c>
      <c r="E29" s="18">
        <v>31665.43</v>
      </c>
      <c r="F29" s="18">
        <v>24472.45</v>
      </c>
      <c r="G29" s="24">
        <v>30047.52</v>
      </c>
      <c r="H29" s="24">
        <v>102786.2</v>
      </c>
      <c r="I29" s="24">
        <v>94470.46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14">
        <f t="shared" si="1"/>
        <v>0</v>
      </c>
    </row>
    <row r="30" spans="1:22" x14ac:dyDescent="0.25">
      <c r="A30" s="5" t="s">
        <v>6</v>
      </c>
      <c r="B30" s="18">
        <v>23192.62</v>
      </c>
      <c r="C30" s="18">
        <v>5600</v>
      </c>
      <c r="D30" s="18">
        <v>11000</v>
      </c>
      <c r="E30" s="18">
        <v>16800</v>
      </c>
      <c r="F30" s="24" t="s">
        <v>73</v>
      </c>
      <c r="G30" s="24" t="s">
        <v>73</v>
      </c>
      <c r="H30" s="24" t="s">
        <v>73</v>
      </c>
      <c r="I30" s="24" t="s">
        <v>73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14">
        <f t="shared" si="1"/>
        <v>0</v>
      </c>
    </row>
    <row r="31" spans="1:22" x14ac:dyDescent="0.25">
      <c r="A31" s="5" t="s">
        <v>80</v>
      </c>
      <c r="B31" s="18"/>
      <c r="C31" s="18"/>
      <c r="D31" s="18"/>
      <c r="E31" s="18"/>
      <c r="F31" s="24" t="s">
        <v>73</v>
      </c>
      <c r="G31" s="24">
        <v>57697.04</v>
      </c>
      <c r="H31" s="24">
        <v>51760.98</v>
      </c>
      <c r="I31" s="24">
        <v>573933.67000000004</v>
      </c>
      <c r="J31" s="23">
        <v>2273.04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14">
        <f t="shared" ref="V31" si="4">SUM(J31:U31)</f>
        <v>2273.04</v>
      </c>
    </row>
    <row r="32" spans="1:22" x14ac:dyDescent="0.25">
      <c r="A32" s="5" t="s">
        <v>99</v>
      </c>
      <c r="B32" s="18"/>
      <c r="C32" s="18"/>
      <c r="D32" s="18"/>
      <c r="E32" s="24" t="s">
        <v>73</v>
      </c>
      <c r="F32" s="24" t="s">
        <v>73</v>
      </c>
      <c r="G32" s="24" t="s">
        <v>73</v>
      </c>
      <c r="H32" s="24" t="s">
        <v>73</v>
      </c>
      <c r="I32" s="24">
        <v>26000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14">
        <f t="shared" si="1"/>
        <v>0</v>
      </c>
    </row>
    <row r="33" spans="1:22" x14ac:dyDescent="0.25">
      <c r="A33" s="5" t="s">
        <v>37</v>
      </c>
      <c r="B33" s="18">
        <v>10300</v>
      </c>
      <c r="C33" s="18">
        <v>4800</v>
      </c>
      <c r="D33" s="18">
        <v>1000</v>
      </c>
      <c r="E33" s="24" t="s">
        <v>73</v>
      </c>
      <c r="F33" s="24" t="s">
        <v>73</v>
      </c>
      <c r="G33" s="24" t="s">
        <v>73</v>
      </c>
      <c r="H33" s="24" t="s">
        <v>73</v>
      </c>
      <c r="I33" s="24" t="s">
        <v>73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14">
        <f t="shared" si="1"/>
        <v>0</v>
      </c>
    </row>
    <row r="34" spans="1:22" x14ac:dyDescent="0.25">
      <c r="A34" s="5" t="s">
        <v>45</v>
      </c>
      <c r="B34" s="18">
        <v>3100</v>
      </c>
      <c r="C34" s="18"/>
      <c r="D34" s="23">
        <v>0</v>
      </c>
      <c r="E34" s="23">
        <v>1500</v>
      </c>
      <c r="F34" s="23">
        <v>14714.34</v>
      </c>
      <c r="G34" s="24">
        <v>1200</v>
      </c>
      <c r="H34" s="24">
        <v>9819.1200000000008</v>
      </c>
      <c r="I34" s="24" t="s">
        <v>73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14">
        <f t="shared" si="1"/>
        <v>0</v>
      </c>
    </row>
    <row r="35" spans="1:22" x14ac:dyDescent="0.25">
      <c r="A35" s="5" t="s">
        <v>36</v>
      </c>
      <c r="B35" s="18"/>
      <c r="C35" s="18">
        <v>1000</v>
      </c>
      <c r="D35" s="18">
        <v>1000</v>
      </c>
      <c r="E35" s="24" t="s">
        <v>73</v>
      </c>
      <c r="F35" s="24">
        <v>1500</v>
      </c>
      <c r="G35" s="24" t="s">
        <v>73</v>
      </c>
      <c r="H35" s="24" t="s">
        <v>73</v>
      </c>
      <c r="I35" s="24" t="s">
        <v>73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14">
        <f t="shared" si="1"/>
        <v>0</v>
      </c>
    </row>
    <row r="36" spans="1:22" x14ac:dyDescent="0.25">
      <c r="A36" s="5" t="s">
        <v>48</v>
      </c>
      <c r="B36" s="18"/>
      <c r="C36" s="18">
        <v>1000</v>
      </c>
      <c r="D36" s="18">
        <v>7800</v>
      </c>
      <c r="E36" s="24" t="s">
        <v>73</v>
      </c>
      <c r="F36" s="24" t="s">
        <v>73</v>
      </c>
      <c r="G36" s="24" t="s">
        <v>73</v>
      </c>
      <c r="H36" s="24" t="s">
        <v>73</v>
      </c>
      <c r="I36" s="24">
        <v>3000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14">
        <f t="shared" si="1"/>
        <v>0</v>
      </c>
    </row>
    <row r="37" spans="1:22" x14ac:dyDescent="0.25">
      <c r="A37" s="5" t="s">
        <v>71</v>
      </c>
      <c r="B37" s="18"/>
      <c r="C37" s="18"/>
      <c r="D37" s="18"/>
      <c r="E37" s="18">
        <v>500</v>
      </c>
      <c r="F37" s="24" t="s">
        <v>73</v>
      </c>
      <c r="G37" s="24" t="s">
        <v>73</v>
      </c>
      <c r="H37" s="24" t="s">
        <v>73</v>
      </c>
      <c r="I37" s="24">
        <v>1136.52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14">
        <f t="shared" si="1"/>
        <v>0</v>
      </c>
    </row>
    <row r="38" spans="1:22" x14ac:dyDescent="0.25">
      <c r="A38" s="5" t="s">
        <v>74</v>
      </c>
      <c r="B38" s="18"/>
      <c r="C38" s="18"/>
      <c r="D38" s="18"/>
      <c r="E38" s="18"/>
      <c r="F38" s="18">
        <v>1000</v>
      </c>
      <c r="G38" s="24" t="s">
        <v>73</v>
      </c>
      <c r="H38" s="24" t="s">
        <v>73</v>
      </c>
      <c r="I38" s="24" t="s">
        <v>73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14">
        <f t="shared" si="1"/>
        <v>0</v>
      </c>
    </row>
    <row r="39" spans="1:22" x14ac:dyDescent="0.25">
      <c r="A39" s="5" t="s">
        <v>35</v>
      </c>
      <c r="B39" s="18">
        <v>38800</v>
      </c>
      <c r="C39" s="18">
        <v>39000</v>
      </c>
      <c r="D39" s="22">
        <v>40400</v>
      </c>
      <c r="E39" s="22">
        <v>61300</v>
      </c>
      <c r="F39" s="22">
        <v>108331.93</v>
      </c>
      <c r="G39" s="24">
        <v>115520.92</v>
      </c>
      <c r="H39" s="24">
        <v>66279.92</v>
      </c>
      <c r="I39" s="24">
        <v>63227.34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14">
        <f t="shared" si="1"/>
        <v>0</v>
      </c>
    </row>
    <row r="40" spans="1:22" x14ac:dyDescent="0.25">
      <c r="A40" s="5" t="s">
        <v>34</v>
      </c>
      <c r="B40" s="18">
        <v>40800</v>
      </c>
      <c r="C40" s="18">
        <v>36000</v>
      </c>
      <c r="D40" s="18">
        <v>88200</v>
      </c>
      <c r="E40" s="18">
        <v>74700</v>
      </c>
      <c r="F40" s="18">
        <v>121395.58</v>
      </c>
      <c r="G40" s="24">
        <v>132907.26</v>
      </c>
      <c r="H40" s="24">
        <v>69091.12</v>
      </c>
      <c r="I40" s="24">
        <v>81587.759999999995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14">
        <f t="shared" si="1"/>
        <v>0</v>
      </c>
    </row>
    <row r="41" spans="1:22" x14ac:dyDescent="0.25">
      <c r="A41" s="5" t="s">
        <v>44</v>
      </c>
      <c r="B41" s="18"/>
      <c r="C41" s="18"/>
      <c r="D41" s="18">
        <v>1000</v>
      </c>
      <c r="E41" s="24" t="s">
        <v>73</v>
      </c>
      <c r="F41" s="24">
        <v>1000</v>
      </c>
      <c r="G41" s="24">
        <v>2500</v>
      </c>
      <c r="H41" s="24" t="s">
        <v>73</v>
      </c>
      <c r="I41" s="24">
        <v>1136.52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14">
        <f t="shared" si="1"/>
        <v>0</v>
      </c>
    </row>
    <row r="42" spans="1:22" x14ac:dyDescent="0.25">
      <c r="A42" s="5" t="s">
        <v>33</v>
      </c>
      <c r="B42" s="18">
        <v>9100</v>
      </c>
      <c r="C42" s="18">
        <v>15000</v>
      </c>
      <c r="D42" s="18">
        <v>2800</v>
      </c>
      <c r="E42" s="18">
        <v>14700</v>
      </c>
      <c r="F42" s="18">
        <v>1200</v>
      </c>
      <c r="G42" s="24">
        <v>1704.78</v>
      </c>
      <c r="H42" s="24">
        <v>5977.82</v>
      </c>
      <c r="I42" s="24">
        <v>1136.52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14">
        <f t="shared" si="1"/>
        <v>0</v>
      </c>
    </row>
    <row r="43" spans="1:22" x14ac:dyDescent="0.25">
      <c r="A43" s="5" t="s">
        <v>50</v>
      </c>
      <c r="B43" s="18"/>
      <c r="C43" s="18"/>
      <c r="D43" s="18">
        <v>5000</v>
      </c>
      <c r="E43" s="18">
        <v>1400</v>
      </c>
      <c r="F43" s="18">
        <v>1500</v>
      </c>
      <c r="G43" s="24">
        <v>400</v>
      </c>
      <c r="H43" s="24">
        <v>3409.56</v>
      </c>
      <c r="I43" s="24">
        <v>3000</v>
      </c>
      <c r="J43" s="23">
        <v>1200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14">
        <f t="shared" si="1"/>
        <v>1200</v>
      </c>
    </row>
    <row r="44" spans="1:22" x14ac:dyDescent="0.25">
      <c r="A44" s="5" t="s">
        <v>32</v>
      </c>
      <c r="B44" s="18">
        <v>32100</v>
      </c>
      <c r="C44" s="18">
        <v>16200</v>
      </c>
      <c r="D44" s="18">
        <v>7400</v>
      </c>
      <c r="E44" s="18">
        <v>20600</v>
      </c>
      <c r="F44" s="18">
        <v>24536.52</v>
      </c>
      <c r="G44" s="24">
        <v>9882.6</v>
      </c>
      <c r="H44" s="24">
        <v>1136.52</v>
      </c>
      <c r="I44" s="24">
        <v>17138.240000000002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14">
        <f t="shared" si="1"/>
        <v>0</v>
      </c>
    </row>
    <row r="45" spans="1:22" x14ac:dyDescent="0.25">
      <c r="A45" s="5" t="s">
        <v>31</v>
      </c>
      <c r="B45" s="18">
        <v>19700</v>
      </c>
      <c r="C45" s="18">
        <v>25300</v>
      </c>
      <c r="D45" s="18">
        <v>6000</v>
      </c>
      <c r="E45" s="18">
        <v>63400</v>
      </c>
      <c r="F45" s="18">
        <v>66668.639999999999</v>
      </c>
      <c r="G45" s="24">
        <v>45460.800000000003</v>
      </c>
      <c r="H45" s="24" t="s">
        <v>73</v>
      </c>
      <c r="I45" s="24">
        <v>10500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14">
        <f t="shared" si="1"/>
        <v>0</v>
      </c>
    </row>
    <row r="46" spans="1:22" x14ac:dyDescent="0.25">
      <c r="A46" s="5" t="s">
        <v>96</v>
      </c>
      <c r="B46" s="18"/>
      <c r="C46" s="18"/>
      <c r="D46" s="18"/>
      <c r="E46" s="18"/>
      <c r="F46" s="18"/>
      <c r="G46" s="24"/>
      <c r="H46" s="24" t="s">
        <v>73</v>
      </c>
      <c r="I46" s="24">
        <v>17319.12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14">
        <f t="shared" ref="V46" si="5">SUM(J46:U46)</f>
        <v>0</v>
      </c>
    </row>
    <row r="47" spans="1:22" x14ac:dyDescent="0.25">
      <c r="A47" s="5" t="s">
        <v>29</v>
      </c>
      <c r="B47" s="18">
        <v>3700</v>
      </c>
      <c r="C47" s="18">
        <v>40400</v>
      </c>
      <c r="D47" s="18">
        <v>26000</v>
      </c>
      <c r="E47" s="18">
        <v>37500</v>
      </c>
      <c r="F47" s="18">
        <v>117433.84</v>
      </c>
      <c r="G47" s="24">
        <v>57805.16</v>
      </c>
      <c r="H47" s="24">
        <v>4273.04</v>
      </c>
      <c r="I47" s="24">
        <v>15911.28</v>
      </c>
      <c r="J47" s="23">
        <v>1136.52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14">
        <f t="shared" si="1"/>
        <v>1136.52</v>
      </c>
    </row>
    <row r="48" spans="1:22" x14ac:dyDescent="0.25">
      <c r="A48" s="5" t="s">
        <v>76</v>
      </c>
      <c r="B48" s="18"/>
      <c r="C48" s="18"/>
      <c r="D48" s="18"/>
      <c r="E48" s="18"/>
      <c r="F48" s="18"/>
      <c r="G48" s="24">
        <v>70783.17</v>
      </c>
      <c r="H48" s="24">
        <v>69384.320000000007</v>
      </c>
      <c r="I48" s="24">
        <v>17365.2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14">
        <f t="shared" ref="V48:V49" si="6">SUM(J48:U48)</f>
        <v>0</v>
      </c>
    </row>
    <row r="49" spans="1:22" x14ac:dyDescent="0.25">
      <c r="A49" s="5" t="s">
        <v>77</v>
      </c>
      <c r="B49" s="18">
        <v>17800</v>
      </c>
      <c r="C49" s="18">
        <v>11400</v>
      </c>
      <c r="D49" s="22">
        <v>26400</v>
      </c>
      <c r="E49" s="22">
        <v>15000</v>
      </c>
      <c r="F49" s="22">
        <v>6273.04</v>
      </c>
      <c r="G49" s="24">
        <v>97959.08</v>
      </c>
      <c r="H49" s="24">
        <v>17047.8</v>
      </c>
      <c r="I49" s="24">
        <v>8000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14">
        <f t="shared" si="6"/>
        <v>0</v>
      </c>
    </row>
    <row r="50" spans="1:22" x14ac:dyDescent="0.25">
      <c r="A50" s="5" t="s">
        <v>78</v>
      </c>
      <c r="B50" s="18"/>
      <c r="C50" s="18"/>
      <c r="D50" s="22"/>
      <c r="E50" s="22"/>
      <c r="F50" s="22"/>
      <c r="G50" s="24">
        <v>63866.92</v>
      </c>
      <c r="H50" s="24" t="s">
        <v>73</v>
      </c>
      <c r="I50" s="24" t="s">
        <v>73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14">
        <f t="shared" si="1"/>
        <v>0</v>
      </c>
    </row>
    <row r="51" spans="1:22" x14ac:dyDescent="0.25">
      <c r="A51" s="5" t="s">
        <v>28</v>
      </c>
      <c r="B51" s="18"/>
      <c r="C51" s="18">
        <v>34000</v>
      </c>
      <c r="D51" s="18">
        <v>800</v>
      </c>
      <c r="E51" s="18">
        <v>5000</v>
      </c>
      <c r="F51" s="18">
        <v>6000</v>
      </c>
      <c r="G51" s="24">
        <v>14023.9</v>
      </c>
      <c r="H51" s="24">
        <v>58638.239999999998</v>
      </c>
      <c r="I51" s="24" t="s">
        <v>73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14">
        <f t="shared" si="1"/>
        <v>0</v>
      </c>
    </row>
    <row r="52" spans="1:22" x14ac:dyDescent="0.25">
      <c r="A52" s="5" t="s">
        <v>47</v>
      </c>
      <c r="B52" s="18">
        <v>4000</v>
      </c>
      <c r="C52" s="18"/>
      <c r="D52" s="24">
        <v>0</v>
      </c>
      <c r="E52" s="24">
        <v>6000</v>
      </c>
      <c r="F52" s="24" t="s">
        <v>73</v>
      </c>
      <c r="G52" s="24" t="s">
        <v>73</v>
      </c>
      <c r="H52" s="24" t="s">
        <v>73</v>
      </c>
      <c r="I52" s="24" t="s">
        <v>73</v>
      </c>
      <c r="J52" s="23">
        <v>1136.52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14">
        <f t="shared" si="1"/>
        <v>1136.52</v>
      </c>
    </row>
    <row r="53" spans="1:22" x14ac:dyDescent="0.25">
      <c r="A53" s="5" t="s">
        <v>27</v>
      </c>
      <c r="B53" s="18">
        <v>27900</v>
      </c>
      <c r="C53" s="18">
        <v>36800</v>
      </c>
      <c r="D53" s="18">
        <v>53500</v>
      </c>
      <c r="E53" s="18">
        <v>51400</v>
      </c>
      <c r="F53" s="18">
        <v>267954.90000000002</v>
      </c>
      <c r="G53" s="24">
        <v>214428.48</v>
      </c>
      <c r="H53" s="24">
        <v>192242.44</v>
      </c>
      <c r="I53" s="24">
        <v>173605.76000000001</v>
      </c>
      <c r="J53" s="23">
        <v>1704.78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14">
        <f t="shared" si="1"/>
        <v>1704.78</v>
      </c>
    </row>
    <row r="54" spans="1:22" x14ac:dyDescent="0.25">
      <c r="A54" s="5" t="s">
        <v>51</v>
      </c>
      <c r="B54" s="18"/>
      <c r="C54" s="18"/>
      <c r="D54" s="23">
        <v>0</v>
      </c>
      <c r="E54" s="23">
        <v>3900</v>
      </c>
      <c r="F54" s="23">
        <v>29638.240000000002</v>
      </c>
      <c r="G54" s="24"/>
      <c r="H54" s="24" t="s">
        <v>73</v>
      </c>
      <c r="I54" s="24">
        <v>4546.08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14">
        <f t="shared" si="1"/>
        <v>0</v>
      </c>
    </row>
    <row r="55" spans="1:22" x14ac:dyDescent="0.25">
      <c r="A55" s="5" t="s">
        <v>30</v>
      </c>
      <c r="B55" s="18"/>
      <c r="C55" s="18">
        <v>4000</v>
      </c>
      <c r="D55" s="24">
        <v>0</v>
      </c>
      <c r="E55" s="24">
        <v>1800</v>
      </c>
      <c r="F55" s="24">
        <v>4000</v>
      </c>
      <c r="G55" s="24" t="s">
        <v>73</v>
      </c>
      <c r="H55" s="24" t="s">
        <v>73</v>
      </c>
      <c r="I55" s="24" t="s">
        <v>73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14">
        <f t="shared" si="1"/>
        <v>0</v>
      </c>
    </row>
    <row r="56" spans="1:22" x14ac:dyDescent="0.25">
      <c r="A56" s="5" t="s">
        <v>79</v>
      </c>
      <c r="B56" s="18">
        <v>54800</v>
      </c>
      <c r="C56" s="18">
        <v>37300</v>
      </c>
      <c r="D56" s="22">
        <v>31500</v>
      </c>
      <c r="E56" s="22">
        <v>30500</v>
      </c>
      <c r="F56" s="22">
        <v>13977.82</v>
      </c>
      <c r="G56" s="24">
        <v>12582.6</v>
      </c>
      <c r="H56" s="24">
        <v>20047.8</v>
      </c>
      <c r="I56" s="24">
        <v>11955.64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14">
        <f>SUM(J56:U56)</f>
        <v>0</v>
      </c>
    </row>
    <row r="57" spans="1:22" x14ac:dyDescent="0.25">
      <c r="A57" s="5" t="s">
        <v>68</v>
      </c>
      <c r="B57" s="18"/>
      <c r="C57" s="18"/>
      <c r="D57" s="22">
        <v>39700</v>
      </c>
      <c r="E57" s="22">
        <v>171700</v>
      </c>
      <c r="F57" s="22">
        <v>15804.78</v>
      </c>
      <c r="G57" s="24">
        <v>13319.12</v>
      </c>
      <c r="H57" s="24">
        <v>19239.77</v>
      </c>
      <c r="I57" s="24">
        <v>53298.47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14">
        <f t="shared" si="1"/>
        <v>0</v>
      </c>
    </row>
    <row r="58" spans="1:22" x14ac:dyDescent="0.25">
      <c r="A58" s="5" t="s">
        <v>26</v>
      </c>
      <c r="B58" s="18">
        <v>800</v>
      </c>
      <c r="C58" s="18">
        <v>400</v>
      </c>
      <c r="D58" s="24">
        <v>0</v>
      </c>
      <c r="E58" s="24" t="s">
        <v>73</v>
      </c>
      <c r="F58" s="24">
        <v>4000</v>
      </c>
      <c r="G58" s="24" t="s">
        <v>73</v>
      </c>
      <c r="H58" s="24" t="s">
        <v>73</v>
      </c>
      <c r="I58" s="24" t="s">
        <v>73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14">
        <f t="shared" si="1"/>
        <v>0</v>
      </c>
    </row>
    <row r="59" spans="1:22" x14ac:dyDescent="0.25">
      <c r="A59" s="5" t="s">
        <v>39</v>
      </c>
      <c r="B59" s="18">
        <v>5400</v>
      </c>
      <c r="C59" s="18">
        <v>1500</v>
      </c>
      <c r="D59" s="23">
        <v>0</v>
      </c>
      <c r="E59" s="23" t="s">
        <v>73</v>
      </c>
      <c r="F59" s="23" t="s">
        <v>73</v>
      </c>
      <c r="G59" s="24">
        <v>1136.52</v>
      </c>
      <c r="H59" s="24" t="s">
        <v>73</v>
      </c>
      <c r="I59" s="24" t="s">
        <v>73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14">
        <f t="shared" si="1"/>
        <v>0</v>
      </c>
    </row>
    <row r="60" spans="1:22" x14ac:dyDescent="0.25">
      <c r="A60" s="5" t="s">
        <v>86</v>
      </c>
      <c r="B60" s="18">
        <v>0</v>
      </c>
      <c r="C60" s="18">
        <v>0</v>
      </c>
      <c r="D60" s="23">
        <v>0</v>
      </c>
      <c r="E60" s="23" t="s">
        <v>73</v>
      </c>
      <c r="F60" s="23" t="s">
        <v>73</v>
      </c>
      <c r="G60" s="24">
        <v>0</v>
      </c>
      <c r="H60" s="24">
        <v>5000</v>
      </c>
      <c r="I60" s="24" t="s">
        <v>73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14">
        <f t="shared" ref="V60" si="7">SUM(J60:U60)</f>
        <v>0</v>
      </c>
    </row>
    <row r="61" spans="1:22" x14ac:dyDescent="0.25">
      <c r="A61" s="5" t="s">
        <v>25</v>
      </c>
      <c r="B61" s="18">
        <v>28100</v>
      </c>
      <c r="C61" s="18">
        <v>8800</v>
      </c>
      <c r="D61" s="18">
        <v>15700</v>
      </c>
      <c r="E61" s="18">
        <v>3800</v>
      </c>
      <c r="F61" s="24" t="s">
        <v>73</v>
      </c>
      <c r="G61" s="24" t="s">
        <v>73</v>
      </c>
      <c r="H61" s="24" t="s">
        <v>73</v>
      </c>
      <c r="I61" s="24" t="s">
        <v>73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14">
        <f t="shared" si="1"/>
        <v>0</v>
      </c>
    </row>
    <row r="62" spans="1:22" x14ac:dyDescent="0.25">
      <c r="A62" s="5" t="s">
        <v>46</v>
      </c>
      <c r="B62" s="18">
        <v>2100</v>
      </c>
      <c r="C62" s="18"/>
      <c r="D62" s="24">
        <v>0</v>
      </c>
      <c r="E62" s="24" t="s">
        <v>73</v>
      </c>
      <c r="F62" s="24" t="s">
        <v>73</v>
      </c>
      <c r="G62" s="24" t="s">
        <v>73</v>
      </c>
      <c r="H62" s="24" t="s">
        <v>73</v>
      </c>
      <c r="I62" s="24" t="s">
        <v>73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14">
        <f t="shared" si="1"/>
        <v>0</v>
      </c>
    </row>
    <row r="63" spans="1:22" x14ac:dyDescent="0.25">
      <c r="A63" s="5" t="s">
        <v>41</v>
      </c>
      <c r="B63" s="18">
        <v>7100</v>
      </c>
      <c r="C63" s="18"/>
      <c r="D63" s="18">
        <v>5400</v>
      </c>
      <c r="E63" s="18">
        <v>3600</v>
      </c>
      <c r="F63" s="18">
        <v>7903.25</v>
      </c>
      <c r="G63" s="24" t="s">
        <v>73</v>
      </c>
      <c r="H63" s="24" t="s">
        <v>73</v>
      </c>
      <c r="I63" s="24" t="s">
        <v>73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14">
        <f t="shared" si="1"/>
        <v>0</v>
      </c>
    </row>
    <row r="64" spans="1:22" x14ac:dyDescent="0.25">
      <c r="A64" s="5" t="s">
        <v>40</v>
      </c>
      <c r="B64" s="18">
        <v>7500</v>
      </c>
      <c r="C64" s="18"/>
      <c r="D64" s="18">
        <v>2000</v>
      </c>
      <c r="E64" s="18">
        <v>1600</v>
      </c>
      <c r="F64" s="24" t="s">
        <v>73</v>
      </c>
      <c r="G64" s="24" t="s">
        <v>73</v>
      </c>
      <c r="H64" s="24" t="s">
        <v>73</v>
      </c>
      <c r="I64" s="24" t="s">
        <v>73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14">
        <f t="shared" si="1"/>
        <v>0</v>
      </c>
    </row>
    <row r="65" spans="1:22" x14ac:dyDescent="0.25">
      <c r="A65" s="5" t="s">
        <v>24</v>
      </c>
      <c r="B65" s="18">
        <v>5000</v>
      </c>
      <c r="C65" s="18">
        <v>500</v>
      </c>
      <c r="D65" s="18">
        <v>4000</v>
      </c>
      <c r="E65" s="18" t="s">
        <v>73</v>
      </c>
      <c r="F65" s="24" t="s">
        <v>73</v>
      </c>
      <c r="G65" s="24">
        <v>2841.3</v>
      </c>
      <c r="H65" s="24" t="s">
        <v>73</v>
      </c>
      <c r="I65" s="24" t="s">
        <v>73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14">
        <f t="shared" si="1"/>
        <v>0</v>
      </c>
    </row>
    <row r="66" spans="1:22" x14ac:dyDescent="0.25">
      <c r="A66" s="5" t="s">
        <v>3</v>
      </c>
      <c r="B66" s="18">
        <v>464400</v>
      </c>
      <c r="C66" s="18">
        <v>39574.5</v>
      </c>
      <c r="D66" s="18">
        <v>14800</v>
      </c>
      <c r="E66" s="18">
        <v>13600</v>
      </c>
      <c r="F66" s="24" t="s">
        <v>73</v>
      </c>
      <c r="G66" s="24" t="s">
        <v>73</v>
      </c>
      <c r="H66" s="24">
        <v>12986.48</v>
      </c>
      <c r="I66" s="24" t="s">
        <v>73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14">
        <f t="shared" si="1"/>
        <v>0</v>
      </c>
    </row>
    <row r="67" spans="1:22" x14ac:dyDescent="0.25">
      <c r="A67" s="5" t="s">
        <v>23</v>
      </c>
      <c r="C67" s="18">
        <v>400</v>
      </c>
      <c r="D67" s="18">
        <v>23600</v>
      </c>
      <c r="E67" s="18">
        <v>3000</v>
      </c>
      <c r="F67" s="18">
        <v>4200</v>
      </c>
      <c r="G67" s="24" t="s">
        <v>73</v>
      </c>
      <c r="H67" s="24" t="s">
        <v>73</v>
      </c>
      <c r="I67" s="24" t="s">
        <v>73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14">
        <f t="shared" si="1"/>
        <v>0</v>
      </c>
    </row>
    <row r="68" spans="1:22" x14ac:dyDescent="0.25">
      <c r="A68" s="5" t="s">
        <v>2</v>
      </c>
      <c r="B68" s="18">
        <v>341250</v>
      </c>
      <c r="C68" s="18">
        <v>232794.06</v>
      </c>
      <c r="D68" s="18">
        <v>280153.82</v>
      </c>
      <c r="E68" s="18">
        <v>460260.1</v>
      </c>
      <c r="F68" s="18">
        <v>1570836.39</v>
      </c>
      <c r="G68" s="24">
        <v>532128.92000000004</v>
      </c>
      <c r="H68" s="24">
        <v>20270260.170000002</v>
      </c>
      <c r="I68" s="24">
        <v>4360027.18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14">
        <f t="shared" ref="V68" si="8">SUM(J68:U68)</f>
        <v>0</v>
      </c>
    </row>
    <row r="69" spans="1:22" x14ac:dyDescent="0.25">
      <c r="A69" s="5" t="s">
        <v>87</v>
      </c>
      <c r="B69" s="18"/>
      <c r="C69" s="18"/>
      <c r="D69" s="18"/>
      <c r="E69" s="18"/>
      <c r="F69" s="18"/>
      <c r="G69" s="24"/>
      <c r="H69" s="24">
        <v>38929.440000000002</v>
      </c>
      <c r="I69" s="24">
        <v>219856.91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14">
        <f t="shared" si="1"/>
        <v>0</v>
      </c>
    </row>
    <row r="70" spans="1:22" x14ac:dyDescent="0.25">
      <c r="A70" s="3" t="s">
        <v>1</v>
      </c>
      <c r="B70" s="15">
        <f t="shared" ref="B70:P70" si="9">SUM(B5:B69)</f>
        <v>1528442.62</v>
      </c>
      <c r="C70" s="15">
        <f t="shared" si="9"/>
        <v>1020189.5900000001</v>
      </c>
      <c r="D70" s="15">
        <f t="shared" si="9"/>
        <v>955160.44</v>
      </c>
      <c r="E70" s="15">
        <f t="shared" si="9"/>
        <v>1276425.5299999998</v>
      </c>
      <c r="F70" s="15">
        <f t="shared" ref="F70:H70" si="10">SUM(F5:F69)</f>
        <v>2644178.8099999996</v>
      </c>
      <c r="G70" s="15">
        <f t="shared" si="10"/>
        <v>1648289.3900000006</v>
      </c>
      <c r="H70" s="15">
        <f t="shared" si="10"/>
        <v>21112065.420000002</v>
      </c>
      <c r="I70" s="15">
        <f t="shared" si="9"/>
        <v>6109976.6799999997</v>
      </c>
      <c r="J70" s="15">
        <f t="shared" si="9"/>
        <v>8587.380000000001</v>
      </c>
      <c r="K70" s="15">
        <f t="shared" si="9"/>
        <v>0</v>
      </c>
      <c r="L70" s="15">
        <f t="shared" si="9"/>
        <v>0</v>
      </c>
      <c r="M70" s="15">
        <f t="shared" si="9"/>
        <v>0</v>
      </c>
      <c r="N70" s="15">
        <f t="shared" si="9"/>
        <v>0</v>
      </c>
      <c r="O70" s="15">
        <f t="shared" si="9"/>
        <v>0</v>
      </c>
      <c r="P70" s="15">
        <f t="shared" si="9"/>
        <v>0</v>
      </c>
      <c r="Q70" s="15">
        <f>SUM(Q5:Q69)</f>
        <v>0</v>
      </c>
      <c r="R70" s="15">
        <f>SUM(R5:R69)</f>
        <v>0</v>
      </c>
      <c r="S70" s="15">
        <f>SUM(S5:S69)</f>
        <v>0</v>
      </c>
      <c r="T70" s="15">
        <f>SUM(T5:T69)</f>
        <v>0</v>
      </c>
      <c r="U70" s="15">
        <f>SUM(U5:U69)</f>
        <v>0</v>
      </c>
      <c r="V70" s="14">
        <f t="shared" si="1"/>
        <v>8587.380000000001</v>
      </c>
    </row>
    <row r="71" spans="1:22" s="6" customFormat="1" x14ac:dyDescent="0.25">
      <c r="A71" s="2" t="s">
        <v>0</v>
      </c>
      <c r="B71" s="2"/>
      <c r="C71" s="2"/>
      <c r="D71" s="2"/>
      <c r="E71" s="2"/>
      <c r="F71" s="2"/>
      <c r="G71" s="2"/>
      <c r="H71" s="2"/>
      <c r="I71" s="26"/>
      <c r="J71" s="2"/>
      <c r="K71" s="11"/>
      <c r="L71" s="11"/>
      <c r="M71" s="11"/>
      <c r="N71" s="11"/>
      <c r="O71" s="11"/>
      <c r="P71" s="11"/>
      <c r="Q71" s="11"/>
      <c r="R71" s="11"/>
      <c r="S71" s="11"/>
      <c r="T71" s="10"/>
      <c r="U71" s="10"/>
      <c r="V71" s="13"/>
    </row>
    <row r="72" spans="1:22" s="6" customFormat="1" x14ac:dyDescent="0.25">
      <c r="A72" s="12"/>
      <c r="B72" s="12"/>
      <c r="C72" s="12"/>
      <c r="D72" s="12"/>
      <c r="E72" s="12"/>
      <c r="F72" s="12"/>
      <c r="G72" s="12"/>
      <c r="H72" s="12"/>
      <c r="I72" s="27"/>
      <c r="J72" s="12"/>
      <c r="K72" s="11"/>
      <c r="L72" s="11"/>
      <c r="M72" s="11"/>
      <c r="N72" s="11"/>
      <c r="O72" s="11"/>
      <c r="P72" s="11"/>
      <c r="Q72" s="11"/>
      <c r="R72" s="11"/>
      <c r="S72" s="11"/>
      <c r="T72" s="10"/>
      <c r="U72" s="10"/>
      <c r="V72" s="9"/>
    </row>
    <row r="73" spans="1:22" s="6" customFormat="1" ht="21.75" thickBot="1" x14ac:dyDescent="0.3">
      <c r="A73" s="39" t="s">
        <v>22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16" t="s">
        <v>21</v>
      </c>
    </row>
    <row r="74" spans="1:22" s="6" customFormat="1" ht="21.75" thickBot="1" x14ac:dyDescent="0.3">
      <c r="A74" s="41" t="s">
        <v>20</v>
      </c>
      <c r="B74" s="43">
        <v>2011</v>
      </c>
      <c r="C74" s="43">
        <v>2012</v>
      </c>
      <c r="D74" s="43">
        <v>2013</v>
      </c>
      <c r="E74" s="43">
        <v>2014</v>
      </c>
      <c r="F74" s="43">
        <v>2015</v>
      </c>
      <c r="G74" s="43">
        <v>2016</v>
      </c>
      <c r="H74" s="43">
        <v>2017</v>
      </c>
      <c r="I74" s="43">
        <v>2018</v>
      </c>
      <c r="J74" s="45">
        <v>2019</v>
      </c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</row>
    <row r="75" spans="1:22" s="6" customFormat="1" ht="15.75" thickBot="1" x14ac:dyDescent="0.3">
      <c r="A75" s="42"/>
      <c r="B75" s="44"/>
      <c r="C75" s="44"/>
      <c r="D75" s="44"/>
      <c r="E75" s="44"/>
      <c r="F75" s="44"/>
      <c r="G75" s="44"/>
      <c r="H75" s="44"/>
      <c r="I75" s="44"/>
      <c r="J75" s="25" t="s">
        <v>69</v>
      </c>
      <c r="K75" s="8" t="s">
        <v>70</v>
      </c>
      <c r="L75" s="8" t="s">
        <v>19</v>
      </c>
      <c r="M75" s="8" t="s">
        <v>18</v>
      </c>
      <c r="N75" s="8" t="s">
        <v>17</v>
      </c>
      <c r="O75" s="8" t="s">
        <v>16</v>
      </c>
      <c r="P75" s="8" t="s">
        <v>15</v>
      </c>
      <c r="Q75" s="8" t="s">
        <v>14</v>
      </c>
      <c r="R75" s="8" t="s">
        <v>13</v>
      </c>
      <c r="S75" s="8" t="s">
        <v>12</v>
      </c>
      <c r="T75" s="8" t="s">
        <v>11</v>
      </c>
      <c r="U75" s="8" t="s">
        <v>10</v>
      </c>
      <c r="V75" s="7" t="s">
        <v>72</v>
      </c>
    </row>
    <row r="76" spans="1:22" s="6" customFormat="1" x14ac:dyDescent="0.25">
      <c r="A76" s="5" t="s">
        <v>9</v>
      </c>
      <c r="B76" s="17"/>
      <c r="C76" s="17">
        <v>50409</v>
      </c>
      <c r="D76" s="28" t="s">
        <v>73</v>
      </c>
      <c r="E76" s="28" t="s">
        <v>73</v>
      </c>
      <c r="F76" s="28" t="s">
        <v>73</v>
      </c>
      <c r="G76" s="28" t="s">
        <v>73</v>
      </c>
      <c r="H76" s="28" t="s">
        <v>73</v>
      </c>
      <c r="I76" s="28" t="s">
        <v>73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4">
        <f>SUM(J76:U76)</f>
        <v>0</v>
      </c>
    </row>
    <row r="77" spans="1:22" s="6" customFormat="1" x14ac:dyDescent="0.25">
      <c r="A77" s="5" t="s">
        <v>85</v>
      </c>
      <c r="B77" s="17"/>
      <c r="C77" s="17">
        <v>50409</v>
      </c>
      <c r="D77" s="28" t="s">
        <v>73</v>
      </c>
      <c r="E77" s="28" t="s">
        <v>73</v>
      </c>
      <c r="F77" s="28" t="s">
        <v>73</v>
      </c>
      <c r="G77" s="28">
        <v>5.76</v>
      </c>
      <c r="H77" s="28" t="s">
        <v>73</v>
      </c>
      <c r="I77" s="28" t="s">
        <v>73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4">
        <f>SUM(J77:U77)</f>
        <v>0</v>
      </c>
    </row>
    <row r="78" spans="1:22" x14ac:dyDescent="0.25">
      <c r="A78" s="5" t="s">
        <v>8</v>
      </c>
      <c r="B78" s="17">
        <v>101756.44</v>
      </c>
      <c r="C78" s="17">
        <v>343398.28</v>
      </c>
      <c r="D78" s="17">
        <v>669783.38</v>
      </c>
      <c r="E78" s="17">
        <v>164112.51</v>
      </c>
      <c r="F78" s="17">
        <v>414358.96</v>
      </c>
      <c r="G78" s="28">
        <v>273852.94</v>
      </c>
      <c r="H78" s="28">
        <v>142133.68</v>
      </c>
      <c r="I78" s="28">
        <v>4519.16</v>
      </c>
      <c r="J78" s="23">
        <v>68870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4">
        <f t="shared" ref="V78:V89" si="11">SUM(J78:U78)</f>
        <v>68870</v>
      </c>
    </row>
    <row r="79" spans="1:22" x14ac:dyDescent="0.25">
      <c r="A79" s="5" t="s">
        <v>7</v>
      </c>
      <c r="B79" s="17">
        <v>235442.1</v>
      </c>
      <c r="C79" s="17">
        <v>861158.97</v>
      </c>
      <c r="D79" s="17">
        <v>401979.51</v>
      </c>
      <c r="E79" s="17">
        <v>1479311.62</v>
      </c>
      <c r="F79" s="17">
        <v>32738.68</v>
      </c>
      <c r="G79" s="28" t="s">
        <v>73</v>
      </c>
      <c r="H79" s="28" t="s">
        <v>73</v>
      </c>
      <c r="I79" s="28" t="s">
        <v>73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4">
        <f t="shared" si="11"/>
        <v>0</v>
      </c>
    </row>
    <row r="80" spans="1:22" x14ac:dyDescent="0.25">
      <c r="A80" s="5" t="s">
        <v>49</v>
      </c>
      <c r="B80" s="17"/>
      <c r="C80" s="17"/>
      <c r="D80" s="17">
        <v>116281.44</v>
      </c>
      <c r="E80" s="17">
        <v>1693833.56</v>
      </c>
      <c r="F80" s="17">
        <v>423822.68</v>
      </c>
      <c r="G80" s="28" t="s">
        <v>73</v>
      </c>
      <c r="H80" s="28" t="s">
        <v>73</v>
      </c>
      <c r="I80" s="28" t="s">
        <v>73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4">
        <f t="shared" si="11"/>
        <v>0</v>
      </c>
    </row>
    <row r="81" spans="1:22" x14ac:dyDescent="0.25">
      <c r="A81" s="5" t="s">
        <v>6</v>
      </c>
      <c r="B81" s="17">
        <v>98387.8</v>
      </c>
      <c r="C81" s="17">
        <v>51835.34</v>
      </c>
      <c r="D81" s="17">
        <v>115794.65</v>
      </c>
      <c r="E81" s="17">
        <v>279413.05</v>
      </c>
      <c r="F81" s="17">
        <v>104078.62</v>
      </c>
      <c r="G81" s="28" t="s">
        <v>73</v>
      </c>
      <c r="H81" s="28" t="s">
        <v>73</v>
      </c>
      <c r="I81" s="28" t="s">
        <v>73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4">
        <f t="shared" si="11"/>
        <v>0</v>
      </c>
    </row>
    <row r="82" spans="1:22" x14ac:dyDescent="0.25">
      <c r="A82" s="5" t="s">
        <v>5</v>
      </c>
      <c r="B82" s="17"/>
      <c r="C82" s="17">
        <v>23659.5</v>
      </c>
      <c r="D82" s="17">
        <v>11405.7</v>
      </c>
      <c r="E82" s="17">
        <v>604174.06999999995</v>
      </c>
      <c r="F82" s="17">
        <v>163529.89000000001</v>
      </c>
      <c r="G82" s="28" t="s">
        <v>73</v>
      </c>
      <c r="H82" s="28" t="s">
        <v>73</v>
      </c>
      <c r="I82" s="28" t="s">
        <v>73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4">
        <f t="shared" si="11"/>
        <v>0</v>
      </c>
    </row>
    <row r="83" spans="1:22" x14ac:dyDescent="0.25">
      <c r="A83" s="5" t="s">
        <v>4</v>
      </c>
      <c r="B83" s="17">
        <v>1443</v>
      </c>
      <c r="C83" s="17">
        <v>1200</v>
      </c>
      <c r="D83" s="17">
        <v>8000</v>
      </c>
      <c r="E83" s="23" t="s">
        <v>73</v>
      </c>
      <c r="F83" s="23" t="s">
        <v>73</v>
      </c>
      <c r="G83" s="28">
        <v>229750.8</v>
      </c>
      <c r="H83" s="28">
        <v>894527.9</v>
      </c>
      <c r="I83" s="28">
        <v>1046068.44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4">
        <f t="shared" si="11"/>
        <v>0</v>
      </c>
    </row>
    <row r="84" spans="1:22" x14ac:dyDescent="0.25">
      <c r="A84" s="5" t="s">
        <v>83</v>
      </c>
      <c r="B84" s="17"/>
      <c r="C84" s="17"/>
      <c r="D84" s="17"/>
      <c r="E84" s="17"/>
      <c r="F84" s="17"/>
      <c r="G84" s="28">
        <v>618526.18000000005</v>
      </c>
      <c r="H84" s="28">
        <v>2678398.8199999998</v>
      </c>
      <c r="I84" s="28">
        <v>885955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4">
        <f t="shared" ref="V84" si="12">SUM(J84:U84)</f>
        <v>0</v>
      </c>
    </row>
    <row r="85" spans="1:22" x14ac:dyDescent="0.25">
      <c r="A85" s="5" t="s">
        <v>81</v>
      </c>
      <c r="B85" s="17"/>
      <c r="C85" s="17"/>
      <c r="D85" s="17"/>
      <c r="E85" s="17"/>
      <c r="F85" s="17"/>
      <c r="G85" s="28">
        <v>1135295.58</v>
      </c>
      <c r="H85" s="28">
        <v>444052.45</v>
      </c>
      <c r="I85" s="28">
        <v>1576762.85</v>
      </c>
      <c r="J85" s="23">
        <v>128385.77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4">
        <f t="shared" ref="V85" si="13">SUM(J85:U85)</f>
        <v>128385.77</v>
      </c>
    </row>
    <row r="86" spans="1:22" x14ac:dyDescent="0.25">
      <c r="A86" s="5" t="s">
        <v>42</v>
      </c>
      <c r="B86" s="17"/>
      <c r="C86" s="17"/>
      <c r="D86" s="17">
        <v>2000</v>
      </c>
      <c r="E86" s="23" t="s">
        <v>73</v>
      </c>
      <c r="F86" s="23" t="s">
        <v>73</v>
      </c>
      <c r="G86" s="28" t="s">
        <v>73</v>
      </c>
      <c r="H86" s="28" t="s">
        <v>73</v>
      </c>
      <c r="I86" s="28" t="s">
        <v>73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4">
        <f t="shared" si="11"/>
        <v>0</v>
      </c>
    </row>
    <row r="87" spans="1:22" x14ac:dyDescent="0.25">
      <c r="A87" s="5" t="s">
        <v>51</v>
      </c>
      <c r="B87" s="17"/>
      <c r="C87" s="17"/>
      <c r="D87" s="17">
        <v>482.5</v>
      </c>
      <c r="E87" s="23" t="s">
        <v>73</v>
      </c>
      <c r="F87" s="23" t="s">
        <v>73</v>
      </c>
      <c r="G87" s="28" t="s">
        <v>73</v>
      </c>
      <c r="H87" s="28" t="s">
        <v>73</v>
      </c>
      <c r="I87" s="28" t="s">
        <v>73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4">
        <f t="shared" si="11"/>
        <v>0</v>
      </c>
    </row>
    <row r="88" spans="1:22" x14ac:dyDescent="0.25">
      <c r="A88" s="5" t="s">
        <v>68</v>
      </c>
      <c r="B88" s="17"/>
      <c r="C88" s="17"/>
      <c r="D88" s="28" t="s">
        <v>73</v>
      </c>
      <c r="E88" s="28">
        <v>800</v>
      </c>
      <c r="F88" s="23" t="s">
        <v>73</v>
      </c>
      <c r="G88" s="28" t="s">
        <v>73</v>
      </c>
      <c r="H88" s="28" t="s">
        <v>73</v>
      </c>
      <c r="I88" s="28" t="s">
        <v>73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4">
        <f t="shared" si="11"/>
        <v>0</v>
      </c>
    </row>
    <row r="89" spans="1:22" x14ac:dyDescent="0.25">
      <c r="A89" s="5" t="s">
        <v>3</v>
      </c>
      <c r="B89" s="17">
        <v>2598129.4</v>
      </c>
      <c r="C89" s="17">
        <v>362347.27</v>
      </c>
      <c r="D89" s="17">
        <v>1485095.65</v>
      </c>
      <c r="E89" s="17">
        <v>29747.81</v>
      </c>
      <c r="F89" s="17">
        <v>54590</v>
      </c>
      <c r="G89" s="28" t="s">
        <v>73</v>
      </c>
      <c r="H89" s="28">
        <v>429500</v>
      </c>
      <c r="I89" s="28" t="s">
        <v>73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4">
        <f t="shared" si="11"/>
        <v>0</v>
      </c>
    </row>
    <row r="90" spans="1:22" x14ac:dyDescent="0.25">
      <c r="A90" s="5" t="s">
        <v>2</v>
      </c>
      <c r="B90" s="17">
        <v>4037996</v>
      </c>
      <c r="C90" s="17">
        <v>4004711.89</v>
      </c>
      <c r="D90" s="17">
        <v>1916210.68</v>
      </c>
      <c r="E90" s="17">
        <v>11830427.859999999</v>
      </c>
      <c r="F90" s="17">
        <v>20342604.77</v>
      </c>
      <c r="G90" s="28">
        <v>6320834.8300000001</v>
      </c>
      <c r="H90" s="28">
        <v>20286106.66</v>
      </c>
      <c r="I90" s="28">
        <v>5007833.87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4">
        <f t="shared" ref="V90:V91" si="14">SUM(J90:U90)</f>
        <v>0</v>
      </c>
    </row>
    <row r="91" spans="1:22" x14ac:dyDescent="0.25">
      <c r="A91" s="5" t="s">
        <v>95</v>
      </c>
      <c r="B91" s="18"/>
      <c r="C91" s="18"/>
      <c r="D91" s="18"/>
      <c r="E91" s="18"/>
      <c r="F91" s="18"/>
      <c r="G91" s="24"/>
      <c r="H91" s="28">
        <v>801779.66</v>
      </c>
      <c r="I91" s="28">
        <v>1737064.88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14">
        <f t="shared" si="14"/>
        <v>0</v>
      </c>
    </row>
    <row r="92" spans="1:22" x14ac:dyDescent="0.25">
      <c r="A92" s="5" t="s">
        <v>87</v>
      </c>
      <c r="B92" s="18"/>
      <c r="C92" s="18"/>
      <c r="D92" s="18"/>
      <c r="E92" s="18"/>
      <c r="F92" s="18"/>
      <c r="G92" s="24"/>
      <c r="H92" s="28"/>
      <c r="I92" s="28">
        <v>332078.53000000003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14">
        <f t="shared" ref="V92" si="15">SUM(J92:U92)</f>
        <v>0</v>
      </c>
    </row>
    <row r="93" spans="1:22" x14ac:dyDescent="0.25">
      <c r="A93" s="5" t="s">
        <v>97</v>
      </c>
      <c r="B93" s="18"/>
      <c r="C93" s="18"/>
      <c r="D93" s="18"/>
      <c r="E93" s="18"/>
      <c r="F93" s="18"/>
      <c r="G93" s="24"/>
      <c r="H93" s="28"/>
      <c r="I93" s="28">
        <v>2632.45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14">
        <f t="shared" ref="V93" si="16">SUM(J93:U93)</f>
        <v>0</v>
      </c>
    </row>
    <row r="94" spans="1:22" x14ac:dyDescent="0.25">
      <c r="A94" s="3" t="s">
        <v>1</v>
      </c>
      <c r="B94" s="15">
        <f>SUM(B76:B92)</f>
        <v>7073154.7400000002</v>
      </c>
      <c r="C94" s="15">
        <f>SUM(C76:C92)</f>
        <v>5749129.25</v>
      </c>
      <c r="D94" s="15">
        <f>SUM(D76:D92)</f>
        <v>4727033.51</v>
      </c>
      <c r="E94" s="15">
        <f>SUM(E78:E92)</f>
        <v>16081820.48</v>
      </c>
      <c r="F94" s="15">
        <f>SUM(F78:F92)</f>
        <v>21535723.600000001</v>
      </c>
      <c r="G94" s="15">
        <f t="shared" ref="G94:N94" si="17">SUM(G76:G92)</f>
        <v>8578266.0899999999</v>
      </c>
      <c r="H94" s="15">
        <f t="shared" ref="H94" si="18">SUM(H76:H92)</f>
        <v>25676499.169999998</v>
      </c>
      <c r="I94" s="15">
        <f t="shared" si="17"/>
        <v>10590282.729999999</v>
      </c>
      <c r="J94" s="15">
        <f t="shared" si="17"/>
        <v>197255.77000000002</v>
      </c>
      <c r="K94" s="15">
        <f t="shared" si="17"/>
        <v>0</v>
      </c>
      <c r="L94" s="15">
        <f t="shared" si="17"/>
        <v>0</v>
      </c>
      <c r="M94" s="15">
        <f t="shared" si="17"/>
        <v>0</v>
      </c>
      <c r="N94" s="15">
        <f t="shared" si="17"/>
        <v>0</v>
      </c>
      <c r="O94" s="15">
        <f>SUM(O76:O93)</f>
        <v>0</v>
      </c>
      <c r="P94" s="15">
        <f>SUM(P76:P92)</f>
        <v>0</v>
      </c>
      <c r="Q94" s="15">
        <f>SUM(Q78:Q92)</f>
        <v>0</v>
      </c>
      <c r="R94" s="15">
        <f>SUM(R76:R92)</f>
        <v>0</v>
      </c>
      <c r="S94" s="15">
        <f>SUM(S78:S92)</f>
        <v>0</v>
      </c>
      <c r="T94" s="15">
        <f>SUM(T76:T92)</f>
        <v>0</v>
      </c>
      <c r="U94" s="15">
        <f>SUM(U76:U92)</f>
        <v>0</v>
      </c>
      <c r="V94" s="15">
        <f>SUM(V76:V92)</f>
        <v>197255.77000000002</v>
      </c>
    </row>
    <row r="95" spans="1:22" x14ac:dyDescent="0.25">
      <c r="A95" s="2" t="s">
        <v>0</v>
      </c>
      <c r="B95" s="2"/>
      <c r="C95" s="19"/>
      <c r="D95" s="19"/>
      <c r="E95" s="19"/>
      <c r="F95" s="19"/>
      <c r="G95" s="19"/>
      <c r="H95" s="19"/>
      <c r="I95" s="19"/>
      <c r="J95" s="19"/>
      <c r="K95" s="20"/>
      <c r="L95" s="1"/>
      <c r="M95" s="1"/>
      <c r="N95" s="1"/>
      <c r="O95" s="1"/>
      <c r="P95" s="20"/>
      <c r="Q95" s="20"/>
      <c r="R95" s="1"/>
      <c r="S95" s="1"/>
      <c r="T95" s="1"/>
      <c r="U95" s="1"/>
      <c r="V95" s="1"/>
    </row>
  </sheetData>
  <sortState ref="A4:Q56">
    <sortCondition ref="A4"/>
  </sortState>
  <mergeCells count="23">
    <mergeCell ref="A74:A75"/>
    <mergeCell ref="B74:B75"/>
    <mergeCell ref="C74:C75"/>
    <mergeCell ref="J74:V74"/>
    <mergeCell ref="D74:D75"/>
    <mergeCell ref="I74:I75"/>
    <mergeCell ref="E74:E75"/>
    <mergeCell ref="F74:F75"/>
    <mergeCell ref="G74:G75"/>
    <mergeCell ref="H74:H75"/>
    <mergeCell ref="A2:U2"/>
    <mergeCell ref="A73:U73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B22" workbookViewId="0">
      <selection activeCell="C45" sqref="C45"/>
    </sheetView>
  </sheetViews>
  <sheetFormatPr defaultRowHeight="15" x14ac:dyDescent="0.25"/>
  <cols>
    <col min="1" max="1" width="72.5703125" bestFit="1" customWidth="1"/>
    <col min="2" max="4" width="15.7109375" bestFit="1" customWidth="1"/>
  </cols>
  <sheetData>
    <row r="1" spans="1:4" x14ac:dyDescent="0.25">
      <c r="A1" s="47" t="s">
        <v>90</v>
      </c>
      <c r="B1" s="48" t="s">
        <v>91</v>
      </c>
      <c r="C1" s="48"/>
      <c r="D1" s="48"/>
    </row>
    <row r="2" spans="1:4" x14ac:dyDescent="0.25">
      <c r="A2" s="47"/>
      <c r="B2" s="38" t="s">
        <v>92</v>
      </c>
      <c r="C2" s="38" t="s">
        <v>93</v>
      </c>
      <c r="D2" s="38" t="s">
        <v>94</v>
      </c>
    </row>
    <row r="3" spans="1:4" x14ac:dyDescent="0.25">
      <c r="A3" s="31" t="s">
        <v>88</v>
      </c>
      <c r="B3" s="32">
        <v>2136.52</v>
      </c>
      <c r="C3" s="33">
        <v>0</v>
      </c>
      <c r="D3" s="32">
        <f>SUM(B3:C3)</f>
        <v>2136.52</v>
      </c>
    </row>
    <row r="4" spans="1:4" x14ac:dyDescent="0.25">
      <c r="A4" s="31" t="s">
        <v>56</v>
      </c>
      <c r="B4" s="32">
        <v>2136.52</v>
      </c>
      <c r="C4" s="33">
        <v>0</v>
      </c>
      <c r="D4" s="32">
        <f t="shared" ref="D4:D26" si="0">SUM(B4:C4)</f>
        <v>2136.52</v>
      </c>
    </row>
    <row r="5" spans="1:4" x14ac:dyDescent="0.25">
      <c r="A5" s="31" t="s">
        <v>38</v>
      </c>
      <c r="B5" s="32">
        <v>12955.64</v>
      </c>
      <c r="C5" s="33">
        <v>0</v>
      </c>
      <c r="D5" s="32">
        <f t="shared" si="0"/>
        <v>12955.64</v>
      </c>
    </row>
    <row r="6" spans="1:4" x14ac:dyDescent="0.25">
      <c r="A6" s="31" t="s">
        <v>8</v>
      </c>
      <c r="B6" s="32">
        <v>5473.04</v>
      </c>
      <c r="C6" s="34">
        <v>142133.68</v>
      </c>
      <c r="D6" s="32">
        <f t="shared" si="0"/>
        <v>147606.72</v>
      </c>
    </row>
    <row r="7" spans="1:4" x14ac:dyDescent="0.25">
      <c r="A7" s="31" t="s">
        <v>75</v>
      </c>
      <c r="B7" s="32">
        <v>71052.960000000006</v>
      </c>
      <c r="C7" s="34">
        <v>2678398.8199999998</v>
      </c>
      <c r="D7" s="32">
        <f t="shared" si="0"/>
        <v>2749451.78</v>
      </c>
    </row>
    <row r="8" spans="1:4" x14ac:dyDescent="0.25">
      <c r="A8" s="31" t="s">
        <v>4</v>
      </c>
      <c r="B8" s="32">
        <v>102786.2</v>
      </c>
      <c r="C8" s="34">
        <v>894527.9</v>
      </c>
      <c r="D8" s="32">
        <f t="shared" si="0"/>
        <v>997314.1</v>
      </c>
    </row>
    <row r="9" spans="1:4" x14ac:dyDescent="0.25">
      <c r="A9" s="31" t="s">
        <v>80</v>
      </c>
      <c r="B9" s="32">
        <v>51760.98</v>
      </c>
      <c r="C9" s="34">
        <v>444052.45</v>
      </c>
      <c r="D9" s="32">
        <f t="shared" si="0"/>
        <v>495813.43</v>
      </c>
    </row>
    <row r="10" spans="1:4" x14ac:dyDescent="0.25">
      <c r="A10" s="31" t="s">
        <v>45</v>
      </c>
      <c r="B10" s="32">
        <v>9819.1200000000008</v>
      </c>
      <c r="C10" s="33">
        <v>0</v>
      </c>
      <c r="D10" s="32">
        <f t="shared" si="0"/>
        <v>9819.1200000000008</v>
      </c>
    </row>
    <row r="11" spans="1:4" x14ac:dyDescent="0.25">
      <c r="A11" s="31" t="s">
        <v>35</v>
      </c>
      <c r="B11" s="32">
        <v>66279.92</v>
      </c>
      <c r="C11" s="33">
        <v>0</v>
      </c>
      <c r="D11" s="32">
        <f t="shared" si="0"/>
        <v>66279.92</v>
      </c>
    </row>
    <row r="12" spans="1:4" x14ac:dyDescent="0.25">
      <c r="A12" s="31" t="s">
        <v>34</v>
      </c>
      <c r="B12" s="32">
        <v>69091.12</v>
      </c>
      <c r="C12" s="33">
        <v>0</v>
      </c>
      <c r="D12" s="32">
        <f t="shared" si="0"/>
        <v>69091.12</v>
      </c>
    </row>
    <row r="13" spans="1:4" x14ac:dyDescent="0.25">
      <c r="A13" s="31" t="s">
        <v>33</v>
      </c>
      <c r="B13" s="32">
        <v>5977.82</v>
      </c>
      <c r="C13" s="33">
        <v>0</v>
      </c>
      <c r="D13" s="32">
        <f t="shared" si="0"/>
        <v>5977.82</v>
      </c>
    </row>
    <row r="14" spans="1:4" x14ac:dyDescent="0.25">
      <c r="A14" s="31" t="s">
        <v>50</v>
      </c>
      <c r="B14" s="32">
        <v>3409.56</v>
      </c>
      <c r="C14" s="33">
        <v>0</v>
      </c>
      <c r="D14" s="32">
        <f t="shared" si="0"/>
        <v>3409.56</v>
      </c>
    </row>
    <row r="15" spans="1:4" x14ac:dyDescent="0.25">
      <c r="A15" s="31" t="s">
        <v>32</v>
      </c>
      <c r="B15" s="32">
        <v>1136.52</v>
      </c>
      <c r="C15" s="33">
        <v>0</v>
      </c>
      <c r="D15" s="32">
        <f t="shared" si="0"/>
        <v>1136.52</v>
      </c>
    </row>
    <row r="16" spans="1:4" x14ac:dyDescent="0.25">
      <c r="A16" s="31" t="s">
        <v>29</v>
      </c>
      <c r="B16" s="32">
        <v>4273.04</v>
      </c>
      <c r="C16" s="33">
        <v>0</v>
      </c>
      <c r="D16" s="32">
        <f t="shared" si="0"/>
        <v>4273.04</v>
      </c>
    </row>
    <row r="17" spans="1:4" x14ac:dyDescent="0.25">
      <c r="A17" s="31" t="s">
        <v>76</v>
      </c>
      <c r="B17" s="32">
        <v>69384.320000000007</v>
      </c>
      <c r="C17" s="33">
        <v>0</v>
      </c>
      <c r="D17" s="32">
        <f t="shared" si="0"/>
        <v>69384.320000000007</v>
      </c>
    </row>
    <row r="18" spans="1:4" x14ac:dyDescent="0.25">
      <c r="A18" s="31" t="s">
        <v>77</v>
      </c>
      <c r="B18" s="32">
        <v>17047.8</v>
      </c>
      <c r="C18" s="33">
        <v>0</v>
      </c>
      <c r="D18" s="32">
        <f t="shared" si="0"/>
        <v>17047.8</v>
      </c>
    </row>
    <row r="19" spans="1:4" x14ac:dyDescent="0.25">
      <c r="A19" s="31" t="s">
        <v>28</v>
      </c>
      <c r="B19" s="32">
        <v>58638.239999999998</v>
      </c>
      <c r="C19" s="33">
        <v>0</v>
      </c>
      <c r="D19" s="32">
        <f t="shared" si="0"/>
        <v>58638.239999999998</v>
      </c>
    </row>
    <row r="20" spans="1:4" x14ac:dyDescent="0.25">
      <c r="A20" s="31" t="s">
        <v>27</v>
      </c>
      <c r="B20" s="32">
        <v>192242.44</v>
      </c>
      <c r="C20" s="33">
        <v>0</v>
      </c>
      <c r="D20" s="32">
        <f t="shared" si="0"/>
        <v>192242.44</v>
      </c>
    </row>
    <row r="21" spans="1:4" x14ac:dyDescent="0.25">
      <c r="A21" s="31" t="s">
        <v>79</v>
      </c>
      <c r="B21" s="32">
        <v>20047.8</v>
      </c>
      <c r="C21" s="33">
        <v>0</v>
      </c>
      <c r="D21" s="32">
        <f t="shared" si="0"/>
        <v>20047.8</v>
      </c>
    </row>
    <row r="22" spans="1:4" x14ac:dyDescent="0.25">
      <c r="A22" s="31" t="s">
        <v>68</v>
      </c>
      <c r="B22" s="32">
        <v>19239.77</v>
      </c>
      <c r="C22" s="33">
        <v>0</v>
      </c>
      <c r="D22" s="32">
        <f t="shared" si="0"/>
        <v>19239.77</v>
      </c>
    </row>
    <row r="23" spans="1:4" x14ac:dyDescent="0.25">
      <c r="A23" s="31" t="s">
        <v>86</v>
      </c>
      <c r="B23" s="32">
        <v>5000</v>
      </c>
      <c r="C23" s="33">
        <v>0</v>
      </c>
      <c r="D23" s="32">
        <f t="shared" si="0"/>
        <v>5000</v>
      </c>
    </row>
    <row r="24" spans="1:4" x14ac:dyDescent="0.25">
      <c r="A24" s="31" t="s">
        <v>3</v>
      </c>
      <c r="B24" s="32">
        <v>12986.48</v>
      </c>
      <c r="C24" s="34">
        <v>429500</v>
      </c>
      <c r="D24" s="32">
        <f t="shared" si="0"/>
        <v>442486.48</v>
      </c>
    </row>
    <row r="25" spans="1:4" x14ac:dyDescent="0.25">
      <c r="A25" s="31" t="s">
        <v>2</v>
      </c>
      <c r="B25" s="32">
        <v>20270260.170000002</v>
      </c>
      <c r="C25" s="34">
        <v>20286106.66</v>
      </c>
      <c r="D25" s="32">
        <f t="shared" si="0"/>
        <v>40556366.829999998</v>
      </c>
    </row>
    <row r="26" spans="1:4" x14ac:dyDescent="0.25">
      <c r="A26" s="31" t="s">
        <v>87</v>
      </c>
      <c r="B26" s="32">
        <v>38929.440000000002</v>
      </c>
      <c r="C26" s="34">
        <v>801779.66</v>
      </c>
      <c r="D26" s="32">
        <f t="shared" si="0"/>
        <v>840709.10000000009</v>
      </c>
    </row>
    <row r="27" spans="1:4" ht="15.75" x14ac:dyDescent="0.25">
      <c r="A27" s="35" t="s">
        <v>89</v>
      </c>
      <c r="B27" s="36">
        <f>SUM(B3:B26)</f>
        <v>21112065.420000002</v>
      </c>
      <c r="C27" s="36">
        <f>SUM(C6:C26)</f>
        <v>25676499.169999998</v>
      </c>
      <c r="D27" s="36">
        <f>SUM(D3:D26)</f>
        <v>46788564.589999996</v>
      </c>
    </row>
    <row r="28" spans="1:4" x14ac:dyDescent="0.25">
      <c r="D28" s="29"/>
    </row>
    <row r="31" spans="1:4" x14ac:dyDescent="0.25">
      <c r="B31" s="37">
        <v>2012</v>
      </c>
      <c r="C31" s="30">
        <v>6808954.6399999997</v>
      </c>
    </row>
    <row r="32" spans="1:4" x14ac:dyDescent="0.25">
      <c r="B32" s="37">
        <v>2013</v>
      </c>
      <c r="C32" s="30">
        <v>5822655.3300000001</v>
      </c>
    </row>
    <row r="33" spans="2:3" x14ac:dyDescent="0.25">
      <c r="B33" s="37">
        <v>2014</v>
      </c>
      <c r="C33" s="30">
        <v>22571776.359999999</v>
      </c>
    </row>
    <row r="34" spans="2:3" x14ac:dyDescent="0.25">
      <c r="B34" s="37">
        <v>2015</v>
      </c>
      <c r="C34" s="30">
        <v>24110552.719999999</v>
      </c>
    </row>
    <row r="35" spans="2:3" x14ac:dyDescent="0.25">
      <c r="B35" s="37">
        <v>2016</v>
      </c>
      <c r="C35" s="30">
        <v>10745393.550000001</v>
      </c>
    </row>
    <row r="36" spans="2:3" x14ac:dyDescent="0.25">
      <c r="B36" s="37">
        <v>2017</v>
      </c>
      <c r="C36" s="30">
        <v>46788564.590000004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2016-02-17T17:34:54Z</cp:lastPrinted>
  <dcterms:created xsi:type="dcterms:W3CDTF">2013-04-03T21:07:57Z</dcterms:created>
  <dcterms:modified xsi:type="dcterms:W3CDTF">2019-02-18T16:38:16Z</dcterms:modified>
</cp:coreProperties>
</file>