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545" tabRatio="575"/>
  </bookViews>
  <sheets>
    <sheet name="T3- DECISOES MULTA DEBITO" sheetId="4" r:id="rId1"/>
  </sheets>
  <calcPr calcId="125725"/>
</workbook>
</file>

<file path=xl/calcChain.xml><?xml version="1.0" encoding="utf-8"?>
<calcChain xmlns="http://schemas.openxmlformats.org/spreadsheetml/2006/main">
  <c r="R98" i="4"/>
  <c r="S98"/>
  <c r="T98"/>
  <c r="U98"/>
  <c r="Q98"/>
  <c r="P98"/>
  <c r="P72"/>
  <c r="V88"/>
  <c r="P73"/>
  <c r="V60"/>
  <c r="M98"/>
  <c r="N98"/>
  <c r="K98"/>
  <c r="J98"/>
  <c r="L73"/>
  <c r="I98"/>
  <c r="L98"/>
  <c r="H98"/>
  <c r="H73" l="1"/>
  <c r="V27" l="1"/>
  <c r="O98" l="1"/>
  <c r="V97"/>
  <c r="V48"/>
  <c r="V95" l="1"/>
  <c r="G98" l="1"/>
  <c r="G73"/>
  <c r="V96" l="1"/>
  <c r="V94"/>
  <c r="Q73"/>
  <c r="V71"/>
  <c r="V63" l="1"/>
  <c r="F98" l="1"/>
  <c r="F73"/>
  <c r="V80" l="1"/>
  <c r="V24"/>
  <c r="V6" l="1"/>
  <c r="V89" l="1"/>
  <c r="V87"/>
  <c r="V33"/>
  <c r="V51" l="1"/>
  <c r="V50"/>
  <c r="V28"/>
  <c r="V81"/>
  <c r="V82"/>
  <c r="V83"/>
  <c r="V84"/>
  <c r="V85"/>
  <c r="V86"/>
  <c r="V90"/>
  <c r="V91"/>
  <c r="V92"/>
  <c r="V93"/>
  <c r="V79"/>
  <c r="V14"/>
  <c r="V15"/>
  <c r="V17"/>
  <c r="V18"/>
  <c r="V19"/>
  <c r="V20"/>
  <c r="V21"/>
  <c r="V22"/>
  <c r="V23"/>
  <c r="V25"/>
  <c r="V26"/>
  <c r="V29"/>
  <c r="V30"/>
  <c r="V32"/>
  <c r="V34"/>
  <c r="V35"/>
  <c r="V36"/>
  <c r="V37"/>
  <c r="V38"/>
  <c r="V39"/>
  <c r="V40"/>
  <c r="V41"/>
  <c r="V42"/>
  <c r="V43"/>
  <c r="V44"/>
  <c r="V45"/>
  <c r="V46"/>
  <c r="V47"/>
  <c r="V49"/>
  <c r="V52"/>
  <c r="V53"/>
  <c r="V55"/>
  <c r="V56"/>
  <c r="V57"/>
  <c r="V58"/>
  <c r="V61"/>
  <c r="V62"/>
  <c r="V59"/>
  <c r="V64"/>
  <c r="V65"/>
  <c r="V66"/>
  <c r="V67"/>
  <c r="V68"/>
  <c r="V69"/>
  <c r="V70"/>
  <c r="V72"/>
  <c r="V13"/>
  <c r="I73"/>
  <c r="E73"/>
  <c r="V7"/>
  <c r="V8"/>
  <c r="V9"/>
  <c r="V10"/>
  <c r="V11"/>
  <c r="V12"/>
  <c r="D98"/>
  <c r="E98"/>
  <c r="D73"/>
  <c r="V5"/>
  <c r="J73"/>
  <c r="V98" l="1"/>
  <c r="S73"/>
  <c r="R73"/>
  <c r="C98"/>
  <c r="B98"/>
  <c r="C73"/>
  <c r="B73"/>
  <c r="K73"/>
  <c r="M73"/>
  <c r="N73"/>
  <c r="O73"/>
  <c r="T73"/>
  <c r="U73"/>
  <c r="V73" l="1"/>
</calcChain>
</file>

<file path=xl/sharedStrings.xml><?xml version="1.0" encoding="utf-8"?>
<sst xmlns="http://schemas.openxmlformats.org/spreadsheetml/2006/main" count="317" uniqueCount="97">
  <si>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</si>
  <si>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</si>
  <si>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</si>
  <si>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</si>
  <si>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</si>
  <si>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</si>
  <si>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</si>
  <si>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</si>
  <si>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</si>
  <si>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</si>
  <si>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</si>
  <si>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</si>
  <si>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</si>
  <si>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</si>
  <si>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</si>
  <si>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</si>
  <si>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</si>
  <si>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</si>
  <si>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</si>
  <si>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</si>
  <si>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</si>
  <si>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</si>
  <si>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</si>
  <si>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</si>
  <si>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</si>
  <si>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</si>
  <si>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RLA - Auditoria Ordinária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</si>
  <si>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</si>
  <si>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</si>
  <si>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</si>
  <si>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</si>
  <si>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</si>
  <si>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</si>
  <si>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</si>
  <si>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</si>
  <si>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</si>
  <si>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</si>
  <si>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</si>
  <si>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</si>
  <si>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</si>
  <si>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</si>
  <si>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</si>
  <si>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</si>
  <si>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</si>
  <si>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</si>
  <si>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</si>
  <si>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</si>
  <si>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</si>
  <si>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</si>
  <si>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</si>
  <si>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</si>
  <si>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</si>
  <si>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</si>
  <si>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</si>
  <si>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</si>
  <si>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</si>
  <si>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</si>
  <si>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</si>
  <si>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</si>
  <si>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</si>
  <si>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</si>
  <si>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</si>
  <si>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</si>
  <si>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</si>
  <si>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</si>
  <si>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</si>
  <si>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t>RLI - Inspeção Ordinária</t>
  </si>
  <si>
    <t>Jan</t>
  </si>
  <si>
    <t>Fev</t>
  </si>
  <si>
    <t>REC - Reconsideração - art. 77 de LC 202/2000</t>
  </si>
  <si>
    <t>Acumulado</t>
  </si>
  <si>
    <t>-</t>
  </si>
  <si>
    <t>REP - Representação</t>
  </si>
  <si>
    <t>PCR - Prestação de Contas de  Recursos para entes e entidades públicos</t>
  </si>
  <si>
    <t>RLA - Auditoria de Regularidade de Atos de Pessoal</t>
  </si>
  <si>
    <t xml:space="preserve">RLA - Auditoria de Regularidade em Licitações e Contratos </t>
  </si>
  <si>
    <t>RLA - Auditoria de Regularidade sobre Recursos Transferidos</t>
  </si>
  <si>
    <t xml:space="preserve">RLI - Inspeção de regularidade referente a Registros Contábeis e Execução Orçamentária </t>
  </si>
  <si>
    <t>PCR - Prestação de Contas de Transferências de Recursos para Pessoas Físicas</t>
  </si>
  <si>
    <t>PCR - Prestação de Contas de Transferências de recursos para pessoas físicas</t>
  </si>
  <si>
    <r>
      <t xml:space="preserve">ACI - Auditoria </t>
    </r>
    <r>
      <rPr>
        <i/>
        <sz val="10"/>
        <color theme="1"/>
        <rFont val="Calibri"/>
        <family val="2"/>
        <scheme val="minor"/>
      </rPr>
      <t>de Controle Interno</t>
    </r>
  </si>
  <si>
    <t>PCR - Prestação de Contas de Transf. de Recursos para entes e entidades públicos</t>
  </si>
  <si>
    <t>PC - Prestação de Contas</t>
  </si>
  <si>
    <r>
      <t xml:space="preserve">PC - </t>
    </r>
    <r>
      <rPr>
        <sz val="10"/>
        <color theme="1"/>
        <rFont val="Calibri"/>
        <family val="2"/>
        <scheme val="minor"/>
      </rPr>
      <t xml:space="preserve">Prestação de Contas </t>
    </r>
  </si>
  <si>
    <t xml:space="preserve">RLI - Relatório de Inspeção </t>
  </si>
  <si>
    <t>TCE - Tomada de Contas Especial decorrente de conversão pelo TCE</t>
  </si>
  <si>
    <t>TCE - Tomada de Contas Especial determinada pelo TCE</t>
  </si>
  <si>
    <t>RLA - Auditoria de Obras e Serviços de Engenharia</t>
  </si>
  <si>
    <t>TCE - Tomada de Contas Especial originária da UG</t>
  </si>
  <si>
    <t>PCA - Prestação de Contas Anual de Órgãos, Fundos, Autarquias e Fundações Municipais</t>
  </si>
  <si>
    <t>PDA - Pedido de Auditoria ALESC - Art. 1º, V, da LC 202/2000</t>
  </si>
  <si>
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</si>
  <si>
    <t>PCR - Prestação de Contas de Transferências de Recursos para Pessoas Jurídicas</t>
  </si>
  <si>
    <t>RLA - Auditoria Financeira</t>
  </si>
  <si>
    <t>PCR - Prestação de Contas de Transf. de Recursos para pessoas jurídicas</t>
  </si>
  <si>
    <t>LCC- Edital de Licitação</t>
  </si>
  <si>
    <t>RLI - Inspeção de Regularidade referente a Atos de Pessoal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</si>
</sst>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9" xfId="0" applyNumberFormat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5" fillId="0" borderId="9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43" fontId="3" fillId="0" borderId="0" xfId="1" applyFont="1" applyAlignment="1">
      <alignment horizontal="justify"/>
    </xf>
    <xf numFmtId="43" fontId="2" fillId="0" borderId="0" xfId="0" applyNumberFormat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/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aplicadas pelo Tribunal Pleno</a:t>
            </a:r>
          </a:p>
          <a:p>
            <a:pPr>
              <a:defRPr/>
            </a:pPr>
            <a:r>
              <a:rPr lang="pt-BR" sz="1000" b="0" i="1"/>
              <a:t>Período: 2015-</a:t>
            </a:r>
            <a:r>
              <a:rPr lang="pt-BR" sz="1000" b="0" i="1" baseline="0"/>
              <a:t> 2018 e 2019 (Jan - Out)</a:t>
            </a:r>
            <a:endParaRPr lang="pt-BR" sz="1000" b="0" i="1"/>
          </a:p>
        </c:rich>
      </c:tx>
      <c:layout>
        <c:manualLayout>
          <c:xMode val="edge"/>
          <c:yMode val="edge"/>
          <c:x val="0.27934898421801685"/>
          <c:y val="5.1169884197297698E-2"/>
        </c:manualLayout>
      </c:layout>
      <c:overlay val="1"/>
    </c:title>
    <c:plotArea>
      <c:layout>
        <c:manualLayout>
          <c:layoutTarget val="inner"/>
          <c:xMode val="edge"/>
          <c:yMode val="edge"/>
          <c:x val="0.11823616587394443"/>
          <c:y val="0.2088079615048119"/>
          <c:w val="0.81521664675939598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'T3- DECISOES MULTA DEBITO'!$B$73:$U$73</c:f>
              <c:strCache>
                <c:ptCount val="1"/>
                <c:pt idx="0">
                  <c:v> 1.528.442,62   1.020.189,59   955.160,44   1.276.425,53   2.644.178,81   1.648.289,39   21.112.065,42   6.109.976,68   8.587,38   28.774,76   156.096,39   142.268,21   165.562,13   134.846,46   406.938,07   45.095,60   249.761,95   75.658,32   -     -  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'T3- DECISOES MULTA DEBITO'!$B$4:$V$4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Acumulado</c:v>
                </c:pt>
              </c:strCache>
            </c:strRef>
          </c:cat>
          <c:val>
            <c:numRef>
              <c:f>'T3- DECISOES MULTA DEBITO'!$B$73:$V$73</c:f>
              <c:numCache>
                <c:formatCode>_-* #,##0.00_-;\-* #,##0.00_-;_-* "-"??_-;_-@_-</c:formatCode>
                <c:ptCount val="13"/>
                <c:pt idx="0">
                  <c:v>8587.380000000001</c:v>
                </c:pt>
                <c:pt idx="1">
                  <c:v>28774.760000000002</c:v>
                </c:pt>
                <c:pt idx="2">
                  <c:v>156096.38999999998</c:v>
                </c:pt>
                <c:pt idx="3">
                  <c:v>142268.21</c:v>
                </c:pt>
                <c:pt idx="4">
                  <c:v>165562.12999999998</c:v>
                </c:pt>
                <c:pt idx="5">
                  <c:v>134846.46</c:v>
                </c:pt>
                <c:pt idx="6">
                  <c:v>406938.07</c:v>
                </c:pt>
                <c:pt idx="7">
                  <c:v>45095.600000000013</c:v>
                </c:pt>
                <c:pt idx="8">
                  <c:v>249761.95</c:v>
                </c:pt>
                <c:pt idx="9">
                  <c:v>75658.320000000007</c:v>
                </c:pt>
                <c:pt idx="10">
                  <c:v>0</c:v>
                </c:pt>
                <c:pt idx="11">
                  <c:v>0</c:v>
                </c:pt>
                <c:pt idx="12">
                  <c:v>1413589.27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71-4067-B68E-F24B70E24406}"/>
            </c:ext>
          </c:extLst>
        </c:ser>
        <c:axId val="86124800"/>
        <c:axId val="86138880"/>
      </c:barChart>
      <c:catAx>
        <c:axId val="86124800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86138880"/>
        <c:crosses val="autoZero"/>
        <c:auto val="1"/>
        <c:lblAlgn val="ctr"/>
        <c:lblOffset val="100"/>
      </c:catAx>
      <c:valAx>
        <c:axId val="86138880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6124800"/>
        <c:crosses val="autoZero"/>
        <c:crossBetween val="between"/>
        <c:majorUnit val="2500000"/>
        <c:dispUnits>
          <c:builtInUnit val="millions"/>
          <c:dispUnitsLbl>
            <c:layout/>
          </c:dispUnitsLbl>
        </c:dispUnits>
      </c:valAx>
      <c:spPr>
        <a:solidFill>
          <a:sysClr val="window" lastClr="FFFFFF"/>
        </a:solidFill>
      </c:spPr>
    </c:plotArea>
    <c:plotVisOnly val="1"/>
    <c:dispBlanksAs val="gap"/>
  </c:chart>
  <c:spPr>
    <a:solidFill>
      <a:sysClr val="window" lastClr="FFFFFF"/>
    </a:solidFill>
    <a:ln>
      <a:noFill/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608" footer="0.314960620000006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2015- 2018 e 2019 (Jan -Out)</a:t>
            </a:r>
            <a:endParaRPr lang="pt-BR" sz="1000"/>
          </a:p>
        </c:rich>
      </c:tx>
      <c:layout>
        <c:manualLayout>
          <c:xMode val="edge"/>
          <c:yMode val="edge"/>
          <c:x val="0.34951743322117856"/>
          <c:y val="5.5045887465401282E-2"/>
        </c:manualLayout>
      </c:layout>
      <c:overlay val="1"/>
    </c:title>
    <c:view3D>
      <c:rAngAx val="1"/>
    </c:view3D>
    <c:floor>
      <c:spPr>
        <a:solidFill>
          <a:schemeClr val="bg1">
            <a:lumMod val="50000"/>
          </a:schemeClr>
        </a:solidFill>
      </c:spPr>
    </c:floor>
    <c:sideWall>
      <c:spPr>
        <a:ln>
          <a:solidFill>
            <a:schemeClr val="bg1">
              <a:lumMod val="50000"/>
            </a:schemeClr>
          </a:solidFill>
        </a:ln>
        <a:scene3d>
          <a:camera prst="orthographicFront"/>
          <a:lightRig rig="threePt" dir="t"/>
        </a:scene3d>
        <a:sp3d>
          <a:bevelB/>
        </a:sp3d>
      </c:spPr>
    </c:sideWall>
    <c:backWall>
      <c:spPr>
        <a:ln>
          <a:solidFill>
            <a:schemeClr val="bg1">
              <a:lumMod val="50000"/>
            </a:schemeClr>
          </a:solidFill>
        </a:ln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746"/>
          <c:w val="0.84679262771297881"/>
          <c:h val="0.61809966462526578"/>
        </c:manualLayout>
      </c:layout>
      <c:bar3DChart>
        <c:barDir val="col"/>
        <c:grouping val="clustered"/>
        <c:ser>
          <c:idx val="0"/>
          <c:order val="0"/>
          <c:tx>
            <c:strRef>
              <c:f>'T3- DECISOES MULTA DEBITO'!$B$98:$V$98</c:f>
              <c:strCache>
                <c:ptCount val="1"/>
                <c:pt idx="0">
                  <c:v> 7.073.154,74   5.749.129,25   4.727.033,51   16.081.820,48   21.535.723,60   8.578.266,09   25.676.499,17   10.592.915,18   197.255,77   296.375,09   1.764.671,00   1.058.511,33   358.973,08   4.409.150,19   3.450.817,21   826.867,37   718.665,59   604.8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'T3- DECISOES MULTA DEBITO'!$B$78:$V$78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Acumulado</c:v>
                </c:pt>
              </c:strCache>
            </c:strRef>
          </c:cat>
          <c:val>
            <c:numRef>
              <c:f>'T3- DECISOES MULTA DEBITO'!$B$98:$V$98</c:f>
              <c:numCache>
                <c:formatCode>_-* #,##0.00_-;\-* #,##0.00_-;_-* "-"??_-;_-@_-</c:formatCode>
                <c:ptCount val="13"/>
                <c:pt idx="0">
                  <c:v>197255.77000000002</c:v>
                </c:pt>
                <c:pt idx="1">
                  <c:v>296375.09000000003</c:v>
                </c:pt>
                <c:pt idx="2">
                  <c:v>1764671</c:v>
                </c:pt>
                <c:pt idx="3">
                  <c:v>1058511.3299999998</c:v>
                </c:pt>
                <c:pt idx="4">
                  <c:v>358973.08</c:v>
                </c:pt>
                <c:pt idx="5">
                  <c:v>4409150.1900000004</c:v>
                </c:pt>
                <c:pt idx="6">
                  <c:v>3450817.2100000004</c:v>
                </c:pt>
                <c:pt idx="7">
                  <c:v>826867.37</c:v>
                </c:pt>
                <c:pt idx="8">
                  <c:v>718665.59</c:v>
                </c:pt>
                <c:pt idx="9">
                  <c:v>604869.83000000007</c:v>
                </c:pt>
                <c:pt idx="10">
                  <c:v>0</c:v>
                </c:pt>
                <c:pt idx="11">
                  <c:v>0</c:v>
                </c:pt>
                <c:pt idx="12">
                  <c:v>13686156.459999999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14-445A-8AAC-641EF7D76EE4}"/>
            </c:ext>
          </c:extLst>
        </c:ser>
        <c:shape val="cylinder"/>
        <c:axId val="85000960"/>
        <c:axId val="85002496"/>
        <c:axId val="0"/>
      </c:bar3DChart>
      <c:catAx>
        <c:axId val="85000960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5002496"/>
        <c:crosses val="autoZero"/>
        <c:auto val="1"/>
        <c:lblAlgn val="ctr"/>
        <c:lblOffset val="100"/>
      </c:catAx>
      <c:valAx>
        <c:axId val="85002496"/>
        <c:scaling>
          <c:orientation val="minMax"/>
        </c:scaling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85000960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</c:chart>
  <c:spPr>
    <a:solidFill>
      <a:sysClr val="window" lastClr="FFFFFF"/>
    </a:solidFill>
    <a:ln>
      <a:noFill/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608" footer="0.314960620000006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100</xdr:row>
      <xdr:rowOff>24341</xdr:rowOff>
    </xdr:from>
    <xdr:to>
      <xdr:col>9</xdr:col>
      <xdr:colOff>149678</xdr:colOff>
      <xdr:row>126</xdr:row>
      <xdr:rowOff>13607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367393</xdr:colOff>
      <xdr:row>100</xdr:row>
      <xdr:rowOff>130968</xdr:rowOff>
    </xdr:from>
    <xdr:to>
      <xdr:col>21</xdr:col>
      <xdr:colOff>421822</xdr:colOff>
      <xdr:row>125</xdr:row>
      <xdr:rowOff>190499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99"/>
  <sheetViews>
    <sheetView showGridLines="0" tabSelected="1" topLeftCell="A2" zoomScale="80" zoomScaleNormal="80" workbookViewId="0">
      <selection activeCell="T100" sqref="T100"/>
    </sheetView>
  </sheetViews>
  <sheetFormatPr defaultRowHeight="15"/>
  <cols>
    <col min="1" max="1" width="78.140625" customWidth="1"/>
    <col min="2" max="2" width="15.7109375" hidden="1" customWidth="1"/>
    <col min="3" max="3" width="15.28515625" hidden="1" customWidth="1"/>
    <col min="4" max="4" width="2" hidden="1" customWidth="1"/>
    <col min="5" max="5" width="22.42578125" hidden="1" customWidth="1"/>
    <col min="6" max="6" width="21.28515625" hidden="1" customWidth="1"/>
    <col min="7" max="7" width="20.42578125" hidden="1" customWidth="1"/>
    <col min="8" max="8" width="13.85546875" hidden="1" customWidth="1"/>
    <col min="9" max="9" width="20.5703125" hidden="1" customWidth="1"/>
    <col min="10" max="10" width="15" customWidth="1"/>
    <col min="11" max="11" width="15.28515625" customWidth="1"/>
    <col min="12" max="12" width="16.5703125" customWidth="1"/>
    <col min="13" max="13" width="16.28515625" customWidth="1"/>
    <col min="14" max="14" width="14.5703125" customWidth="1"/>
    <col min="15" max="16" width="16.5703125" bestFit="1" customWidth="1"/>
    <col min="17" max="17" width="15.28515625" bestFit="1" customWidth="1"/>
    <col min="18" max="18" width="15" bestFit="1" customWidth="1"/>
    <col min="19" max="19" width="15.28515625" bestFit="1" customWidth="1"/>
    <col min="20" max="21" width="4.42578125" bestFit="1" customWidth="1"/>
    <col min="22" max="22" width="17.28515625" bestFit="1" customWidth="1"/>
  </cols>
  <sheetData>
    <row r="1" spans="1:22" ht="19.5" thickBot="1">
      <c r="A1" s="31" t="s">
        <v>42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2" ht="21.75" thickBot="1">
      <c r="A2" s="30" t="s">
        <v>91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16" t="s">
        <v>21</v>
      </c>
    </row>
    <row r="3" spans="1:22" ht="21.75" thickBot="1">
      <c r="A3" s="32" t="s">
        <v>20</v>
      </c>
      <c r="B3" s="34">
        <v>2011</v>
      </c>
      <c r="C3" s="34">
        <v>2012</v>
      </c>
      <c r="D3" s="34">
        <v>2013</v>
      </c>
      <c r="E3" s="34">
        <v>2014</v>
      </c>
      <c r="F3" s="34">
        <v>2015</v>
      </c>
      <c r="G3" s="34">
        <v>2016</v>
      </c>
      <c r="H3" s="34">
        <v>2017</v>
      </c>
      <c r="I3" s="34">
        <v>2018</v>
      </c>
      <c r="J3" s="36">
        <v>2019</v>
      </c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</row>
    <row r="4" spans="1:22" ht="15.75" thickBot="1">
      <c r="A4" s="33"/>
      <c r="B4" s="35"/>
      <c r="C4" s="35"/>
      <c r="D4" s="35"/>
      <c r="E4" s="35"/>
      <c r="F4" s="35"/>
      <c r="G4" s="35"/>
      <c r="H4" s="35"/>
      <c r="I4" s="35"/>
      <c r="J4" s="25" t="s">
        <v>67</v>
      </c>
      <c r="K4" s="8" t="s">
        <v>68</v>
      </c>
      <c r="L4" s="8" t="s">
        <v>19</v>
      </c>
      <c r="M4" s="8" t="s">
        <v>18</v>
      </c>
      <c r="N4" s="8" t="s">
        <v>17</v>
      </c>
      <c r="O4" s="8" t="s">
        <v>16</v>
      </c>
      <c r="P4" s="8" t="s">
        <v>15</v>
      </c>
      <c r="Q4" s="8" t="s">
        <v>14</v>
      </c>
      <c r="R4" s="8" t="s">
        <v>13</v>
      </c>
      <c r="S4" s="8" t="s">
        <v>12</v>
      </c>
      <c r="T4" s="8" t="s">
        <v>11</v>
      </c>
      <c r="U4" s="8" t="s">
        <v>10</v>
      </c>
      <c r="V4" s="7" t="s">
        <v>70</v>
      </c>
    </row>
    <row r="5" spans="1:22">
      <c r="A5" s="21" t="s">
        <v>80</v>
      </c>
      <c r="B5" s="22">
        <v>35000</v>
      </c>
      <c r="C5" s="22">
        <v>37300</v>
      </c>
      <c r="D5" s="22">
        <v>10000</v>
      </c>
      <c r="E5" s="18">
        <v>1300</v>
      </c>
      <c r="F5" s="24" t="s">
        <v>71</v>
      </c>
      <c r="G5" s="24">
        <v>2400</v>
      </c>
      <c r="H5" s="24" t="s">
        <v>71</v>
      </c>
      <c r="I5" s="24" t="s">
        <v>71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23">
        <v>0</v>
      </c>
      <c r="V5" s="14">
        <f>SUM(K5:U5)</f>
        <v>0</v>
      </c>
    </row>
    <row r="6" spans="1:22">
      <c r="A6" s="21" t="s">
        <v>51</v>
      </c>
      <c r="B6" s="22">
        <v>35000</v>
      </c>
      <c r="C6" s="22">
        <v>37300</v>
      </c>
      <c r="D6" s="22">
        <v>10000</v>
      </c>
      <c r="E6" s="18">
        <v>1300</v>
      </c>
      <c r="F6" s="24" t="s">
        <v>71</v>
      </c>
      <c r="G6" s="24" t="s">
        <v>71</v>
      </c>
      <c r="H6" s="24" t="s">
        <v>71</v>
      </c>
      <c r="I6" s="24" t="s">
        <v>71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  <c r="U6" s="23">
        <v>0</v>
      </c>
      <c r="V6" s="14">
        <f>SUM(K6:U6)</f>
        <v>0</v>
      </c>
    </row>
    <row r="7" spans="1:22">
      <c r="A7" s="21" t="s">
        <v>52</v>
      </c>
      <c r="B7" s="22">
        <v>30800</v>
      </c>
      <c r="C7" s="22"/>
      <c r="D7" s="23">
        <v>0</v>
      </c>
      <c r="E7" s="23" t="s">
        <v>71</v>
      </c>
      <c r="F7" s="23">
        <v>11409.56</v>
      </c>
      <c r="G7" s="24" t="s">
        <v>71</v>
      </c>
      <c r="H7" s="24" t="s">
        <v>71</v>
      </c>
      <c r="I7" s="24" t="s">
        <v>71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14">
        <f t="shared" ref="V7:V12" si="0">SUM(K7:U7)</f>
        <v>0</v>
      </c>
    </row>
    <row r="8" spans="1:22">
      <c r="A8" s="5" t="s">
        <v>9</v>
      </c>
      <c r="B8" s="18">
        <v>15100</v>
      </c>
      <c r="C8" s="18">
        <v>3400</v>
      </c>
      <c r="D8" s="23">
        <v>0</v>
      </c>
      <c r="E8" s="23" t="s">
        <v>71</v>
      </c>
      <c r="F8" s="23" t="s">
        <v>71</v>
      </c>
      <c r="G8" s="24" t="s">
        <v>71</v>
      </c>
      <c r="H8" s="24" t="s">
        <v>71</v>
      </c>
      <c r="I8" s="24" t="s">
        <v>71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23">
        <v>0</v>
      </c>
      <c r="V8" s="14">
        <f t="shared" si="0"/>
        <v>0</v>
      </c>
    </row>
    <row r="9" spans="1:22">
      <c r="A9" s="5" t="s">
        <v>53</v>
      </c>
      <c r="B9" s="18">
        <v>3600</v>
      </c>
      <c r="C9" s="18">
        <v>9600</v>
      </c>
      <c r="D9" s="18">
        <v>2000</v>
      </c>
      <c r="E9" s="18">
        <v>400</v>
      </c>
      <c r="F9" s="18">
        <v>1136.52</v>
      </c>
      <c r="G9" s="24" t="s">
        <v>71</v>
      </c>
      <c r="H9" s="24">
        <v>2136.52</v>
      </c>
      <c r="I9" s="24" t="s">
        <v>71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14">
        <f t="shared" si="0"/>
        <v>0</v>
      </c>
    </row>
    <row r="10" spans="1:22">
      <c r="A10" s="5" t="s">
        <v>55</v>
      </c>
      <c r="B10" s="18">
        <v>2000</v>
      </c>
      <c r="C10" s="18">
        <v>1400</v>
      </c>
      <c r="D10" s="22">
        <v>1900</v>
      </c>
      <c r="E10" s="22">
        <v>4000</v>
      </c>
      <c r="F10" s="22">
        <v>400</v>
      </c>
      <c r="G10" s="24">
        <v>3473.04</v>
      </c>
      <c r="H10" s="24">
        <v>2136.52</v>
      </c>
      <c r="I10" s="24">
        <v>4273.04</v>
      </c>
      <c r="J10" s="23">
        <v>0</v>
      </c>
      <c r="K10" s="23">
        <v>0</v>
      </c>
      <c r="L10" s="23">
        <v>0</v>
      </c>
      <c r="M10" s="23">
        <v>1200</v>
      </c>
      <c r="N10" s="23">
        <v>0</v>
      </c>
      <c r="O10" s="23">
        <v>3704.78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14">
        <f t="shared" si="0"/>
        <v>4904.7800000000007</v>
      </c>
    </row>
    <row r="11" spans="1:22">
      <c r="A11" s="5" t="s">
        <v>54</v>
      </c>
      <c r="B11" s="18">
        <v>500</v>
      </c>
      <c r="C11" s="18"/>
      <c r="D11" s="24">
        <v>0</v>
      </c>
      <c r="E11" s="24" t="s">
        <v>71</v>
      </c>
      <c r="F11" s="24" t="s">
        <v>71</v>
      </c>
      <c r="G11" s="24" t="s">
        <v>71</v>
      </c>
      <c r="H11" s="24" t="s">
        <v>71</v>
      </c>
      <c r="I11" s="24" t="s">
        <v>71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14">
        <f t="shared" si="0"/>
        <v>0</v>
      </c>
    </row>
    <row r="12" spans="1:22">
      <c r="A12" s="5" t="s">
        <v>56</v>
      </c>
      <c r="B12" s="18">
        <v>18400</v>
      </c>
      <c r="C12" s="18">
        <v>11000</v>
      </c>
      <c r="D12" s="18">
        <v>6700</v>
      </c>
      <c r="E12" s="18">
        <v>10500</v>
      </c>
      <c r="F12" s="24" t="s">
        <v>71</v>
      </c>
      <c r="G12" s="24" t="s">
        <v>71</v>
      </c>
      <c r="H12" s="24" t="s">
        <v>71</v>
      </c>
      <c r="I12" s="24" t="s">
        <v>71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14">
        <f t="shared" si="0"/>
        <v>0</v>
      </c>
    </row>
    <row r="13" spans="1:22">
      <c r="A13" s="5" t="s">
        <v>57</v>
      </c>
      <c r="B13" s="18">
        <v>500</v>
      </c>
      <c r="C13" s="18"/>
      <c r="D13" s="23">
        <v>0</v>
      </c>
      <c r="E13" s="23" t="s">
        <v>71</v>
      </c>
      <c r="F13" s="23" t="s">
        <v>71</v>
      </c>
      <c r="G13" s="24" t="s">
        <v>71</v>
      </c>
      <c r="H13" s="24" t="s">
        <v>71</v>
      </c>
      <c r="I13" s="24" t="s">
        <v>71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14">
        <f>SUM(J13:U13)</f>
        <v>0</v>
      </c>
    </row>
    <row r="14" spans="1:22">
      <c r="A14" s="5" t="s">
        <v>37</v>
      </c>
      <c r="B14" s="18">
        <v>35600</v>
      </c>
      <c r="C14" s="18">
        <v>24000</v>
      </c>
      <c r="D14" s="18">
        <v>34800</v>
      </c>
      <c r="E14" s="18">
        <v>22700</v>
      </c>
      <c r="F14" s="18">
        <v>40782.6</v>
      </c>
      <c r="G14" s="24">
        <v>23265.200000000001</v>
      </c>
      <c r="H14" s="24">
        <v>12955.64</v>
      </c>
      <c r="I14" s="24">
        <v>21692.16</v>
      </c>
      <c r="J14" s="23">
        <v>0</v>
      </c>
      <c r="K14" s="23">
        <v>0</v>
      </c>
      <c r="L14" s="23">
        <v>0</v>
      </c>
      <c r="M14" s="23">
        <v>14546.08</v>
      </c>
      <c r="N14" s="23">
        <v>0</v>
      </c>
      <c r="O14" s="23">
        <v>1136.52</v>
      </c>
      <c r="P14" s="23">
        <v>9092.16</v>
      </c>
      <c r="Q14" s="23">
        <v>0</v>
      </c>
      <c r="R14" s="23">
        <v>2000</v>
      </c>
      <c r="S14" s="23">
        <v>1136.52</v>
      </c>
      <c r="T14" s="23">
        <v>0</v>
      </c>
      <c r="U14" s="23">
        <v>0</v>
      </c>
      <c r="V14" s="14">
        <f t="shared" ref="V14:V73" si="1">SUM(J14:U14)</f>
        <v>27911.280000000002</v>
      </c>
    </row>
    <row r="15" spans="1:22">
      <c r="A15" s="5" t="s">
        <v>58</v>
      </c>
      <c r="B15" s="18">
        <v>1000</v>
      </c>
      <c r="C15" s="18"/>
      <c r="D15" s="18">
        <v>1000</v>
      </c>
      <c r="E15" s="18" t="s">
        <v>71</v>
      </c>
      <c r="F15" s="18">
        <v>4000</v>
      </c>
      <c r="G15" s="24" t="s">
        <v>71</v>
      </c>
      <c r="H15" s="24" t="s">
        <v>71</v>
      </c>
      <c r="I15" s="24" t="s">
        <v>71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14">
        <f t="shared" si="1"/>
        <v>0</v>
      </c>
    </row>
    <row r="16" spans="1:22">
      <c r="A16" s="5" t="s">
        <v>95</v>
      </c>
      <c r="B16" s="18"/>
      <c r="C16" s="18"/>
      <c r="D16" s="22"/>
      <c r="E16" s="22"/>
      <c r="F16" s="22"/>
      <c r="G16" s="24"/>
      <c r="H16" s="24"/>
      <c r="I16" s="24"/>
      <c r="J16" s="23"/>
      <c r="K16" s="23"/>
      <c r="L16" s="23"/>
      <c r="M16" s="23"/>
      <c r="N16" s="23"/>
      <c r="O16" s="23"/>
      <c r="P16" s="23"/>
      <c r="Q16" s="23">
        <v>1136.52</v>
      </c>
      <c r="R16" s="23">
        <v>568.26</v>
      </c>
      <c r="S16" s="23"/>
      <c r="T16" s="23"/>
      <c r="U16" s="23"/>
      <c r="V16" s="14"/>
    </row>
    <row r="17" spans="1:22">
      <c r="A17" s="5" t="s">
        <v>60</v>
      </c>
      <c r="B17" s="18">
        <v>6700</v>
      </c>
      <c r="C17" s="18">
        <v>6400</v>
      </c>
      <c r="D17" s="22">
        <v>16000</v>
      </c>
      <c r="E17" s="22">
        <v>3800</v>
      </c>
      <c r="F17" s="22">
        <v>28051.05</v>
      </c>
      <c r="G17" s="24">
        <v>1200</v>
      </c>
      <c r="H17" s="24" t="s">
        <v>71</v>
      </c>
      <c r="I17" s="24" t="s">
        <v>71</v>
      </c>
      <c r="J17" s="23">
        <v>0</v>
      </c>
      <c r="K17" s="23">
        <v>0</v>
      </c>
      <c r="L17" s="23">
        <v>0</v>
      </c>
      <c r="M17" s="23">
        <v>3409.56</v>
      </c>
      <c r="N17" s="23">
        <v>0</v>
      </c>
      <c r="O17" s="23">
        <v>0</v>
      </c>
      <c r="P17" s="23">
        <v>37500</v>
      </c>
      <c r="Q17" s="23">
        <v>0</v>
      </c>
      <c r="R17" s="23">
        <v>5500</v>
      </c>
      <c r="S17" s="23">
        <v>0</v>
      </c>
      <c r="T17" s="23">
        <v>0</v>
      </c>
      <c r="U17" s="23">
        <v>0</v>
      </c>
      <c r="V17" s="14">
        <f t="shared" si="1"/>
        <v>46409.56</v>
      </c>
    </row>
    <row r="18" spans="1:22">
      <c r="A18" s="5" t="s">
        <v>59</v>
      </c>
      <c r="B18" s="18"/>
      <c r="C18" s="18">
        <v>2500</v>
      </c>
      <c r="D18" s="24">
        <v>0</v>
      </c>
      <c r="E18" s="24" t="s">
        <v>71</v>
      </c>
      <c r="F18" s="24" t="s">
        <v>71</v>
      </c>
      <c r="G18" s="24" t="s">
        <v>71</v>
      </c>
      <c r="H18" s="24" t="s">
        <v>71</v>
      </c>
      <c r="I18" s="24" t="s">
        <v>71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14">
        <f t="shared" si="1"/>
        <v>0</v>
      </c>
    </row>
    <row r="19" spans="1:22">
      <c r="A19" s="5" t="s">
        <v>61</v>
      </c>
      <c r="B19" s="18">
        <v>23500</v>
      </c>
      <c r="C19" s="18"/>
      <c r="D19" s="18">
        <v>17000</v>
      </c>
      <c r="E19" s="18">
        <v>3000</v>
      </c>
      <c r="F19" s="24" t="s">
        <v>71</v>
      </c>
      <c r="G19" s="24" t="s">
        <v>71</v>
      </c>
      <c r="H19" s="24" t="s">
        <v>71</v>
      </c>
      <c r="I19" s="24" t="s">
        <v>71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14">
        <f t="shared" si="1"/>
        <v>0</v>
      </c>
    </row>
    <row r="20" spans="1:22">
      <c r="A20" s="5" t="s">
        <v>62</v>
      </c>
      <c r="B20" s="18">
        <v>13300</v>
      </c>
      <c r="C20" s="18">
        <v>12800</v>
      </c>
      <c r="D20" s="23">
        <v>0</v>
      </c>
      <c r="E20" s="23">
        <v>3000</v>
      </c>
      <c r="F20" s="24" t="s">
        <v>71</v>
      </c>
      <c r="G20" s="24" t="s">
        <v>71</v>
      </c>
      <c r="H20" s="24" t="s">
        <v>71</v>
      </c>
      <c r="I20" s="24" t="s">
        <v>71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1136.52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14">
        <f t="shared" si="1"/>
        <v>1136.52</v>
      </c>
    </row>
    <row r="21" spans="1:22">
      <c r="A21" s="5" t="s">
        <v>63</v>
      </c>
      <c r="B21" s="18">
        <v>3800</v>
      </c>
      <c r="C21" s="18">
        <v>2400</v>
      </c>
      <c r="D21" s="18">
        <v>5600</v>
      </c>
      <c r="E21" s="18">
        <v>2400</v>
      </c>
      <c r="F21" s="18">
        <v>3500</v>
      </c>
      <c r="G21" s="24" t="s">
        <v>71</v>
      </c>
      <c r="H21" s="24" t="s">
        <v>71</v>
      </c>
      <c r="I21" s="24" t="s">
        <v>71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14">
        <f t="shared" si="1"/>
        <v>0</v>
      </c>
    </row>
    <row r="22" spans="1:22">
      <c r="A22" s="5" t="s">
        <v>64</v>
      </c>
      <c r="B22" s="18">
        <v>16000</v>
      </c>
      <c r="C22" s="18">
        <v>61400</v>
      </c>
      <c r="D22" s="18">
        <v>15300</v>
      </c>
      <c r="E22" s="18">
        <v>11200</v>
      </c>
      <c r="F22" s="18">
        <v>105546.08</v>
      </c>
      <c r="G22" s="24">
        <v>29647.8</v>
      </c>
      <c r="H22" s="24" t="s">
        <v>71</v>
      </c>
      <c r="I22" s="24">
        <v>11365</v>
      </c>
      <c r="J22" s="23">
        <v>1136.52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3409.56</v>
      </c>
      <c r="R22" s="23">
        <v>0</v>
      </c>
      <c r="S22" s="23">
        <v>0</v>
      </c>
      <c r="T22" s="23">
        <v>0</v>
      </c>
      <c r="U22" s="23">
        <v>0</v>
      </c>
      <c r="V22" s="14">
        <f t="shared" si="1"/>
        <v>4546.08</v>
      </c>
    </row>
    <row r="23" spans="1:22">
      <c r="A23" s="5" t="s">
        <v>65</v>
      </c>
      <c r="B23" s="18"/>
      <c r="C23" s="18">
        <v>800</v>
      </c>
      <c r="D23" s="23">
        <v>0</v>
      </c>
      <c r="E23" s="23" t="s">
        <v>71</v>
      </c>
      <c r="F23" s="23" t="s">
        <v>71</v>
      </c>
      <c r="G23" s="24">
        <v>11862.6</v>
      </c>
      <c r="H23" s="24" t="s">
        <v>71</v>
      </c>
      <c r="I23" s="24" t="s">
        <v>71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14">
        <f t="shared" si="1"/>
        <v>0</v>
      </c>
    </row>
    <row r="24" spans="1:22">
      <c r="A24" s="5" t="s">
        <v>82</v>
      </c>
      <c r="B24" s="18">
        <v>0</v>
      </c>
      <c r="C24" s="18">
        <v>0</v>
      </c>
      <c r="D24" s="23">
        <v>0</v>
      </c>
      <c r="E24" s="23">
        <v>0</v>
      </c>
      <c r="F24" s="23">
        <v>0</v>
      </c>
      <c r="G24" s="24">
        <v>6000</v>
      </c>
      <c r="H24" s="24" t="s">
        <v>71</v>
      </c>
      <c r="I24" s="24" t="s">
        <v>71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14">
        <f t="shared" si="1"/>
        <v>0</v>
      </c>
    </row>
    <row r="25" spans="1:22">
      <c r="A25" s="5" t="s">
        <v>8</v>
      </c>
      <c r="B25" s="18">
        <v>82100</v>
      </c>
      <c r="C25" s="18">
        <v>138800</v>
      </c>
      <c r="D25" s="18">
        <v>74837.679999999993</v>
      </c>
      <c r="E25" s="18">
        <v>72100</v>
      </c>
      <c r="F25" s="18">
        <v>27328.68</v>
      </c>
      <c r="G25" s="24">
        <v>53717.32</v>
      </c>
      <c r="H25" s="24">
        <v>5473.04</v>
      </c>
      <c r="I25" s="24" t="s">
        <v>71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14">
        <f t="shared" si="1"/>
        <v>0</v>
      </c>
    </row>
    <row r="26" spans="1:22">
      <c r="A26" s="5" t="s">
        <v>89</v>
      </c>
      <c r="B26" s="18"/>
      <c r="C26" s="18"/>
      <c r="D26" s="18"/>
      <c r="E26" s="18"/>
      <c r="F26" s="18"/>
      <c r="G26" s="24" t="s">
        <v>71</v>
      </c>
      <c r="H26" s="24" t="s">
        <v>71</v>
      </c>
      <c r="I26" s="24">
        <v>3409.56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3136.52</v>
      </c>
      <c r="S26" s="23">
        <v>0</v>
      </c>
      <c r="T26" s="23">
        <v>0</v>
      </c>
      <c r="U26" s="23">
        <v>0</v>
      </c>
      <c r="V26" s="14">
        <f t="shared" si="1"/>
        <v>3136.52</v>
      </c>
    </row>
    <row r="27" spans="1:22">
      <c r="A27" s="5" t="s">
        <v>7</v>
      </c>
      <c r="B27" s="18">
        <v>52600</v>
      </c>
      <c r="C27" s="18">
        <v>69621.03</v>
      </c>
      <c r="D27" s="18">
        <v>41468.94</v>
      </c>
      <c r="E27" s="18">
        <v>32500</v>
      </c>
      <c r="F27" s="18">
        <v>2000</v>
      </c>
      <c r="G27" s="24" t="s">
        <v>71</v>
      </c>
      <c r="H27" s="24" t="s">
        <v>71</v>
      </c>
      <c r="I27" s="24" t="s">
        <v>71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14">
        <f t="shared" ref="V27" si="2">SUM(J27:U27)</f>
        <v>0</v>
      </c>
    </row>
    <row r="28" spans="1:22">
      <c r="A28" s="5" t="s">
        <v>73</v>
      </c>
      <c r="B28" s="18"/>
      <c r="C28" s="18"/>
      <c r="D28" s="18"/>
      <c r="E28" s="18"/>
      <c r="F28" s="18"/>
      <c r="G28" s="24">
        <v>38527.339999999997</v>
      </c>
      <c r="H28" s="24">
        <v>71052.960000000006</v>
      </c>
      <c r="I28" s="24">
        <v>311084.25</v>
      </c>
      <c r="J28" s="23">
        <v>0</v>
      </c>
      <c r="K28" s="23">
        <v>0</v>
      </c>
      <c r="L28" s="23">
        <v>41749.01</v>
      </c>
      <c r="M28" s="23">
        <v>0</v>
      </c>
      <c r="N28" s="23">
        <v>66745.2</v>
      </c>
      <c r="O28" s="23">
        <v>0</v>
      </c>
      <c r="P28" s="23">
        <v>2273.04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14">
        <f t="shared" ref="V28" si="3">SUM(J28:U28)</f>
        <v>110767.24999999999</v>
      </c>
    </row>
    <row r="29" spans="1:22">
      <c r="A29" s="5" t="s">
        <v>5</v>
      </c>
      <c r="B29" s="18"/>
      <c r="C29" s="18">
        <v>8700</v>
      </c>
      <c r="D29" s="18">
        <v>5900</v>
      </c>
      <c r="E29" s="18">
        <v>13000</v>
      </c>
      <c r="F29" s="18">
        <v>5682.6</v>
      </c>
      <c r="G29" s="24" t="s">
        <v>71</v>
      </c>
      <c r="H29" s="24" t="s">
        <v>71</v>
      </c>
      <c r="I29" s="24" t="s">
        <v>71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14">
        <f t="shared" si="1"/>
        <v>0</v>
      </c>
    </row>
    <row r="30" spans="1:22">
      <c r="A30" s="5" t="s">
        <v>4</v>
      </c>
      <c r="B30" s="18">
        <v>6000</v>
      </c>
      <c r="C30" s="18">
        <v>1000</v>
      </c>
      <c r="D30" s="18">
        <v>17500</v>
      </c>
      <c r="E30" s="18">
        <v>31665.43</v>
      </c>
      <c r="F30" s="18">
        <v>24472.45</v>
      </c>
      <c r="G30" s="24">
        <v>30047.52</v>
      </c>
      <c r="H30" s="24">
        <v>102786.2</v>
      </c>
      <c r="I30" s="24">
        <v>94470.46</v>
      </c>
      <c r="J30" s="23">
        <v>0</v>
      </c>
      <c r="K30" s="23">
        <v>3000</v>
      </c>
      <c r="L30" s="23">
        <v>6146.5</v>
      </c>
      <c r="M30" s="23">
        <v>5670</v>
      </c>
      <c r="N30" s="23">
        <v>3778.11</v>
      </c>
      <c r="O30" s="23">
        <v>24673.040000000001</v>
      </c>
      <c r="P30" s="23">
        <v>20144.79</v>
      </c>
      <c r="Q30" s="23">
        <v>0</v>
      </c>
      <c r="R30" s="23">
        <v>2273.04</v>
      </c>
      <c r="S30" s="23">
        <v>4546.08</v>
      </c>
      <c r="T30" s="23">
        <v>0</v>
      </c>
      <c r="U30" s="23">
        <v>0</v>
      </c>
      <c r="V30" s="14">
        <f t="shared" si="1"/>
        <v>70231.56</v>
      </c>
    </row>
    <row r="31" spans="1:22">
      <c r="A31" s="5" t="s">
        <v>92</v>
      </c>
      <c r="B31" s="18"/>
      <c r="C31" s="18"/>
      <c r="D31" s="18"/>
      <c r="E31" s="18"/>
      <c r="F31" s="18"/>
      <c r="G31" s="24"/>
      <c r="H31" s="24"/>
      <c r="I31" s="24"/>
      <c r="J31" s="23"/>
      <c r="K31" s="23"/>
      <c r="L31" s="23"/>
      <c r="M31" s="23"/>
      <c r="N31" s="23"/>
      <c r="O31" s="23">
        <v>2000</v>
      </c>
      <c r="P31" s="23">
        <v>1136.52</v>
      </c>
      <c r="Q31" s="23"/>
      <c r="R31" s="23"/>
      <c r="S31" s="23"/>
      <c r="T31" s="23"/>
      <c r="U31" s="23"/>
      <c r="V31" s="14"/>
    </row>
    <row r="32" spans="1:22">
      <c r="A32" s="5" t="s">
        <v>6</v>
      </c>
      <c r="B32" s="18">
        <v>23192.62</v>
      </c>
      <c r="C32" s="18">
        <v>5600</v>
      </c>
      <c r="D32" s="18">
        <v>11000</v>
      </c>
      <c r="E32" s="18">
        <v>16800</v>
      </c>
      <c r="F32" s="24" t="s">
        <v>71</v>
      </c>
      <c r="G32" s="24" t="s">
        <v>71</v>
      </c>
      <c r="H32" s="24" t="s">
        <v>71</v>
      </c>
      <c r="I32" s="24" t="s">
        <v>71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14">
        <f t="shared" si="1"/>
        <v>0</v>
      </c>
    </row>
    <row r="33" spans="1:22">
      <c r="A33" s="5" t="s">
        <v>78</v>
      </c>
      <c r="B33" s="18"/>
      <c r="C33" s="18"/>
      <c r="D33" s="18"/>
      <c r="E33" s="18"/>
      <c r="F33" s="24" t="s">
        <v>71</v>
      </c>
      <c r="G33" s="24">
        <v>57697.04</v>
      </c>
      <c r="H33" s="24">
        <v>51760.98</v>
      </c>
      <c r="I33" s="24">
        <v>573933.67000000004</v>
      </c>
      <c r="J33" s="23">
        <v>2273.04</v>
      </c>
      <c r="K33" s="23">
        <v>11000</v>
      </c>
      <c r="L33" s="23">
        <v>12371.44</v>
      </c>
      <c r="M33" s="23">
        <v>6267.81</v>
      </c>
      <c r="N33" s="23">
        <v>18776.68</v>
      </c>
      <c r="O33" s="23">
        <v>2273.04</v>
      </c>
      <c r="P33" s="23">
        <v>2273.04</v>
      </c>
      <c r="Q33" s="23">
        <v>2000</v>
      </c>
      <c r="R33" s="23">
        <v>1136.52</v>
      </c>
      <c r="S33" s="23">
        <v>6400</v>
      </c>
      <c r="T33" s="23">
        <v>0</v>
      </c>
      <c r="U33" s="23">
        <v>0</v>
      </c>
      <c r="V33" s="14">
        <f t="shared" ref="V33" si="4">SUM(J33:U33)</f>
        <v>64771.57</v>
      </c>
    </row>
    <row r="34" spans="1:22">
      <c r="A34" s="5" t="s">
        <v>90</v>
      </c>
      <c r="B34" s="18"/>
      <c r="C34" s="18"/>
      <c r="D34" s="18"/>
      <c r="E34" s="24" t="s">
        <v>71</v>
      </c>
      <c r="F34" s="24" t="s">
        <v>71</v>
      </c>
      <c r="G34" s="24" t="s">
        <v>71</v>
      </c>
      <c r="H34" s="24" t="s">
        <v>71</v>
      </c>
      <c r="I34" s="24">
        <v>26000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14">
        <f t="shared" si="1"/>
        <v>0</v>
      </c>
    </row>
    <row r="35" spans="1:22">
      <c r="A35" s="5" t="s">
        <v>36</v>
      </c>
      <c r="B35" s="18">
        <v>10300</v>
      </c>
      <c r="C35" s="18">
        <v>4800</v>
      </c>
      <c r="D35" s="18">
        <v>1000</v>
      </c>
      <c r="E35" s="24" t="s">
        <v>71</v>
      </c>
      <c r="F35" s="24" t="s">
        <v>71</v>
      </c>
      <c r="G35" s="24" t="s">
        <v>71</v>
      </c>
      <c r="H35" s="24" t="s">
        <v>71</v>
      </c>
      <c r="I35" s="24" t="s">
        <v>71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14">
        <f t="shared" si="1"/>
        <v>0</v>
      </c>
    </row>
    <row r="36" spans="1:22">
      <c r="A36" s="5" t="s">
        <v>44</v>
      </c>
      <c r="B36" s="18">
        <v>3100</v>
      </c>
      <c r="C36" s="18"/>
      <c r="D36" s="23">
        <v>0</v>
      </c>
      <c r="E36" s="23">
        <v>1500</v>
      </c>
      <c r="F36" s="23">
        <v>14714.34</v>
      </c>
      <c r="G36" s="24">
        <v>1200</v>
      </c>
      <c r="H36" s="24">
        <v>9819.1200000000008</v>
      </c>
      <c r="I36" s="24" t="s">
        <v>71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14">
        <f t="shared" si="1"/>
        <v>0</v>
      </c>
    </row>
    <row r="37" spans="1:22">
      <c r="A37" s="5" t="s">
        <v>35</v>
      </c>
      <c r="B37" s="18"/>
      <c r="C37" s="18">
        <v>1000</v>
      </c>
      <c r="D37" s="18">
        <v>1000</v>
      </c>
      <c r="E37" s="24" t="s">
        <v>71</v>
      </c>
      <c r="F37" s="24">
        <v>1500</v>
      </c>
      <c r="G37" s="24" t="s">
        <v>71</v>
      </c>
      <c r="H37" s="24" t="s">
        <v>71</v>
      </c>
      <c r="I37" s="24" t="s">
        <v>71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14">
        <f t="shared" si="1"/>
        <v>0</v>
      </c>
    </row>
    <row r="38" spans="1:22">
      <c r="A38" s="5" t="s">
        <v>47</v>
      </c>
      <c r="B38" s="18"/>
      <c r="C38" s="18">
        <v>1000</v>
      </c>
      <c r="D38" s="18">
        <v>7800</v>
      </c>
      <c r="E38" s="24" t="s">
        <v>71</v>
      </c>
      <c r="F38" s="24" t="s">
        <v>71</v>
      </c>
      <c r="G38" s="24" t="s">
        <v>71</v>
      </c>
      <c r="H38" s="24" t="s">
        <v>71</v>
      </c>
      <c r="I38" s="24">
        <v>3000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14">
        <f t="shared" si="1"/>
        <v>0</v>
      </c>
    </row>
    <row r="39" spans="1:22">
      <c r="A39" s="5" t="s">
        <v>69</v>
      </c>
      <c r="B39" s="18"/>
      <c r="C39" s="18"/>
      <c r="D39" s="18"/>
      <c r="E39" s="18">
        <v>500</v>
      </c>
      <c r="F39" s="24" t="s">
        <v>71</v>
      </c>
      <c r="G39" s="24" t="s">
        <v>71</v>
      </c>
      <c r="H39" s="24" t="s">
        <v>71</v>
      </c>
      <c r="I39" s="24">
        <v>1136.52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14">
        <f t="shared" si="1"/>
        <v>0</v>
      </c>
    </row>
    <row r="40" spans="1:22">
      <c r="A40" s="5" t="s">
        <v>72</v>
      </c>
      <c r="B40" s="18"/>
      <c r="C40" s="18"/>
      <c r="D40" s="18"/>
      <c r="E40" s="18"/>
      <c r="F40" s="18">
        <v>1000</v>
      </c>
      <c r="G40" s="24" t="s">
        <v>71</v>
      </c>
      <c r="H40" s="24" t="s">
        <v>71</v>
      </c>
      <c r="I40" s="24" t="s">
        <v>71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14">
        <f t="shared" si="1"/>
        <v>0</v>
      </c>
    </row>
    <row r="41" spans="1:22">
      <c r="A41" s="5" t="s">
        <v>34</v>
      </c>
      <c r="B41" s="18">
        <v>38800</v>
      </c>
      <c r="C41" s="18">
        <v>39000</v>
      </c>
      <c r="D41" s="22">
        <v>40400</v>
      </c>
      <c r="E41" s="22">
        <v>61300</v>
      </c>
      <c r="F41" s="22">
        <v>108331.93</v>
      </c>
      <c r="G41" s="24">
        <v>115520.92</v>
      </c>
      <c r="H41" s="24">
        <v>66279.92</v>
      </c>
      <c r="I41" s="24">
        <v>63227.34</v>
      </c>
      <c r="J41" s="23">
        <v>0</v>
      </c>
      <c r="K41" s="23">
        <v>0</v>
      </c>
      <c r="L41" s="23">
        <v>24457.360000000001</v>
      </c>
      <c r="M41" s="23">
        <v>16000</v>
      </c>
      <c r="N41" s="23">
        <v>2000</v>
      </c>
      <c r="O41" s="23">
        <v>15546.08</v>
      </c>
      <c r="P41" s="23">
        <v>3636.52</v>
      </c>
      <c r="Q41" s="23">
        <v>1136.52</v>
      </c>
      <c r="R41" s="23">
        <v>30957.360000000001</v>
      </c>
      <c r="S41" s="23">
        <v>2000</v>
      </c>
      <c r="T41" s="23">
        <v>0</v>
      </c>
      <c r="U41" s="23">
        <v>0</v>
      </c>
      <c r="V41" s="14">
        <f t="shared" si="1"/>
        <v>95733.84</v>
      </c>
    </row>
    <row r="42" spans="1:22">
      <c r="A42" s="5" t="s">
        <v>33</v>
      </c>
      <c r="B42" s="18">
        <v>40800</v>
      </c>
      <c r="C42" s="18">
        <v>36000</v>
      </c>
      <c r="D42" s="18">
        <v>88200</v>
      </c>
      <c r="E42" s="18">
        <v>74700</v>
      </c>
      <c r="F42" s="18">
        <v>121395.58</v>
      </c>
      <c r="G42" s="24">
        <v>132907.26</v>
      </c>
      <c r="H42" s="24">
        <v>69091.12</v>
      </c>
      <c r="I42" s="24">
        <v>81587.759999999995</v>
      </c>
      <c r="J42" s="23">
        <v>0</v>
      </c>
      <c r="K42" s="23">
        <v>3409.56</v>
      </c>
      <c r="L42" s="23">
        <v>0</v>
      </c>
      <c r="M42" s="23">
        <v>0</v>
      </c>
      <c r="N42" s="23">
        <v>10419.120000000001</v>
      </c>
      <c r="O42" s="23">
        <v>10482.6</v>
      </c>
      <c r="P42" s="23">
        <v>11819.12</v>
      </c>
      <c r="Q42" s="23">
        <v>5682.6</v>
      </c>
      <c r="R42" s="23">
        <v>39253.9</v>
      </c>
      <c r="S42" s="23">
        <v>5200</v>
      </c>
      <c r="T42" s="23">
        <v>0</v>
      </c>
      <c r="U42" s="23">
        <v>0</v>
      </c>
      <c r="V42" s="14">
        <f t="shared" si="1"/>
        <v>86266.9</v>
      </c>
    </row>
    <row r="43" spans="1:22">
      <c r="A43" s="5" t="s">
        <v>43</v>
      </c>
      <c r="B43" s="18"/>
      <c r="C43" s="18"/>
      <c r="D43" s="18">
        <v>1000</v>
      </c>
      <c r="E43" s="24" t="s">
        <v>71</v>
      </c>
      <c r="F43" s="24">
        <v>1000</v>
      </c>
      <c r="G43" s="24">
        <v>2500</v>
      </c>
      <c r="H43" s="24" t="s">
        <v>71</v>
      </c>
      <c r="I43" s="24">
        <v>1136.52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2273.04</v>
      </c>
      <c r="P43" s="23">
        <v>5341.3</v>
      </c>
      <c r="Q43" s="23">
        <v>1136.52</v>
      </c>
      <c r="R43" s="23">
        <v>0</v>
      </c>
      <c r="S43" s="23">
        <v>0</v>
      </c>
      <c r="T43" s="23">
        <v>0</v>
      </c>
      <c r="U43" s="23">
        <v>0</v>
      </c>
      <c r="V43" s="14">
        <f t="shared" si="1"/>
        <v>8750.86</v>
      </c>
    </row>
    <row r="44" spans="1:22">
      <c r="A44" s="5" t="s">
        <v>32</v>
      </c>
      <c r="B44" s="18">
        <v>9100</v>
      </c>
      <c r="C44" s="18">
        <v>15000</v>
      </c>
      <c r="D44" s="18">
        <v>2800</v>
      </c>
      <c r="E44" s="18">
        <v>14700</v>
      </c>
      <c r="F44" s="18">
        <v>1200</v>
      </c>
      <c r="G44" s="24">
        <v>1704.78</v>
      </c>
      <c r="H44" s="24">
        <v>5977.82</v>
      </c>
      <c r="I44" s="24">
        <v>1136.52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27273.040000000001</v>
      </c>
      <c r="P44" s="23">
        <v>0</v>
      </c>
      <c r="Q44" s="23">
        <v>2273.04</v>
      </c>
      <c r="R44" s="23">
        <v>40819.120000000003</v>
      </c>
      <c r="S44" s="23">
        <v>0</v>
      </c>
      <c r="T44" s="23">
        <v>0</v>
      </c>
      <c r="U44" s="23">
        <v>0</v>
      </c>
      <c r="V44" s="14">
        <f t="shared" si="1"/>
        <v>70365.200000000012</v>
      </c>
    </row>
    <row r="45" spans="1:22">
      <c r="A45" s="5" t="s">
        <v>49</v>
      </c>
      <c r="B45" s="18"/>
      <c r="C45" s="18"/>
      <c r="D45" s="18">
        <v>5000</v>
      </c>
      <c r="E45" s="18">
        <v>1400</v>
      </c>
      <c r="F45" s="18">
        <v>1500</v>
      </c>
      <c r="G45" s="24">
        <v>400</v>
      </c>
      <c r="H45" s="24">
        <v>3409.56</v>
      </c>
      <c r="I45" s="24">
        <v>3000</v>
      </c>
      <c r="J45" s="23">
        <v>1200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2000</v>
      </c>
      <c r="T45" s="23">
        <v>0</v>
      </c>
      <c r="U45" s="23">
        <v>0</v>
      </c>
      <c r="V45" s="14">
        <f t="shared" si="1"/>
        <v>3200</v>
      </c>
    </row>
    <row r="46" spans="1:22">
      <c r="A46" s="5" t="s">
        <v>31</v>
      </c>
      <c r="B46" s="18">
        <v>32100</v>
      </c>
      <c r="C46" s="18">
        <v>16200</v>
      </c>
      <c r="D46" s="18">
        <v>7400</v>
      </c>
      <c r="E46" s="18">
        <v>20600</v>
      </c>
      <c r="F46" s="18">
        <v>24536.52</v>
      </c>
      <c r="G46" s="24">
        <v>9882.6</v>
      </c>
      <c r="H46" s="24">
        <v>1136.52</v>
      </c>
      <c r="I46" s="24">
        <v>17138.240000000002</v>
      </c>
      <c r="J46" s="23">
        <v>0</v>
      </c>
      <c r="K46" s="23">
        <v>0</v>
      </c>
      <c r="L46" s="23">
        <v>0</v>
      </c>
      <c r="M46" s="23">
        <v>0</v>
      </c>
      <c r="N46" s="23">
        <v>8000</v>
      </c>
      <c r="O46" s="23">
        <v>0</v>
      </c>
      <c r="P46" s="23">
        <v>2273.04</v>
      </c>
      <c r="Q46" s="23">
        <v>1136.52</v>
      </c>
      <c r="R46" s="23">
        <v>1136.52</v>
      </c>
      <c r="S46" s="23">
        <v>0</v>
      </c>
      <c r="T46" s="23">
        <v>0</v>
      </c>
      <c r="U46" s="23">
        <v>0</v>
      </c>
      <c r="V46" s="14">
        <f t="shared" si="1"/>
        <v>12546.080000000002</v>
      </c>
    </row>
    <row r="47" spans="1:22">
      <c r="A47" s="5" t="s">
        <v>30</v>
      </c>
      <c r="B47" s="18">
        <v>19700</v>
      </c>
      <c r="C47" s="18">
        <v>25300</v>
      </c>
      <c r="D47" s="18">
        <v>6000</v>
      </c>
      <c r="E47" s="18">
        <v>63400</v>
      </c>
      <c r="F47" s="18">
        <v>66668.639999999999</v>
      </c>
      <c r="G47" s="24">
        <v>45460.800000000003</v>
      </c>
      <c r="H47" s="24" t="s">
        <v>71</v>
      </c>
      <c r="I47" s="24">
        <v>10500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14">
        <f t="shared" si="1"/>
        <v>0</v>
      </c>
    </row>
    <row r="48" spans="1:22">
      <c r="A48" s="5" t="s">
        <v>87</v>
      </c>
      <c r="B48" s="18"/>
      <c r="C48" s="18"/>
      <c r="D48" s="18"/>
      <c r="E48" s="18"/>
      <c r="F48" s="18"/>
      <c r="G48" s="24"/>
      <c r="H48" s="24" t="s">
        <v>71</v>
      </c>
      <c r="I48" s="24">
        <v>17319.12</v>
      </c>
      <c r="J48" s="23">
        <v>0</v>
      </c>
      <c r="K48" s="23">
        <v>0</v>
      </c>
      <c r="L48" s="23">
        <v>2000</v>
      </c>
      <c r="M48" s="23">
        <v>0</v>
      </c>
      <c r="N48" s="23">
        <v>2273.04</v>
      </c>
      <c r="O48" s="23">
        <v>12273.04</v>
      </c>
      <c r="P48" s="23">
        <v>2000</v>
      </c>
      <c r="Q48" s="23">
        <v>4000</v>
      </c>
      <c r="R48" s="23">
        <v>8019.12</v>
      </c>
      <c r="S48" s="23">
        <v>3409.56</v>
      </c>
      <c r="T48" s="23">
        <v>0</v>
      </c>
      <c r="U48" s="23">
        <v>0</v>
      </c>
      <c r="V48" s="14">
        <f t="shared" ref="V48" si="5">SUM(J48:U48)</f>
        <v>33974.76</v>
      </c>
    </row>
    <row r="49" spans="1:22">
      <c r="A49" s="5" t="s">
        <v>28</v>
      </c>
      <c r="B49" s="18">
        <v>3700</v>
      </c>
      <c r="C49" s="18">
        <v>40400</v>
      </c>
      <c r="D49" s="18">
        <v>26000</v>
      </c>
      <c r="E49" s="18">
        <v>37500</v>
      </c>
      <c r="F49" s="18">
        <v>117433.84</v>
      </c>
      <c r="G49" s="24">
        <v>57805.16</v>
      </c>
      <c r="H49" s="24">
        <v>4273.04</v>
      </c>
      <c r="I49" s="24">
        <v>15911.28</v>
      </c>
      <c r="J49" s="23">
        <v>1136.52</v>
      </c>
      <c r="K49" s="23">
        <v>0</v>
      </c>
      <c r="L49" s="23">
        <v>5682.6</v>
      </c>
      <c r="M49" s="23">
        <v>0</v>
      </c>
      <c r="N49" s="23">
        <v>0</v>
      </c>
      <c r="O49" s="23">
        <v>0</v>
      </c>
      <c r="P49" s="23">
        <v>3568.26</v>
      </c>
      <c r="Q49" s="23">
        <v>0</v>
      </c>
      <c r="R49" s="23">
        <v>4546.08</v>
      </c>
      <c r="S49" s="23">
        <v>0</v>
      </c>
      <c r="T49" s="23">
        <v>0</v>
      </c>
      <c r="U49" s="23">
        <v>0</v>
      </c>
      <c r="V49" s="14">
        <f t="shared" si="1"/>
        <v>14933.460000000001</v>
      </c>
    </row>
    <row r="50" spans="1:22">
      <c r="A50" s="5" t="s">
        <v>74</v>
      </c>
      <c r="B50" s="18"/>
      <c r="C50" s="18"/>
      <c r="D50" s="18"/>
      <c r="E50" s="18"/>
      <c r="F50" s="18"/>
      <c r="G50" s="24">
        <v>70783.17</v>
      </c>
      <c r="H50" s="24">
        <v>69384.320000000007</v>
      </c>
      <c r="I50" s="24">
        <v>17365.2</v>
      </c>
      <c r="J50" s="23">
        <v>0</v>
      </c>
      <c r="K50" s="23">
        <v>1136.52</v>
      </c>
      <c r="L50" s="23">
        <v>10228.68</v>
      </c>
      <c r="M50" s="23">
        <v>16700</v>
      </c>
      <c r="N50" s="23">
        <v>0</v>
      </c>
      <c r="O50" s="23">
        <v>1136.52</v>
      </c>
      <c r="P50" s="23">
        <v>28892.16</v>
      </c>
      <c r="Q50" s="23">
        <v>1136.52</v>
      </c>
      <c r="R50" s="23">
        <v>14092.16</v>
      </c>
      <c r="S50" s="23">
        <v>8136.52</v>
      </c>
      <c r="T50" s="23">
        <v>0</v>
      </c>
      <c r="U50" s="23">
        <v>0</v>
      </c>
      <c r="V50" s="14">
        <f t="shared" ref="V50:V51" si="6">SUM(J50:U50)</f>
        <v>81459.08</v>
      </c>
    </row>
    <row r="51" spans="1:22">
      <c r="A51" s="5" t="s">
        <v>75</v>
      </c>
      <c r="B51" s="18">
        <v>17800</v>
      </c>
      <c r="C51" s="18">
        <v>11400</v>
      </c>
      <c r="D51" s="22">
        <v>26400</v>
      </c>
      <c r="E51" s="22">
        <v>15000</v>
      </c>
      <c r="F51" s="22">
        <v>6273.04</v>
      </c>
      <c r="G51" s="24">
        <v>97959.08</v>
      </c>
      <c r="H51" s="24">
        <v>17047.8</v>
      </c>
      <c r="I51" s="24">
        <v>8000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2273.04</v>
      </c>
      <c r="Q51" s="23">
        <v>0</v>
      </c>
      <c r="R51" s="23">
        <v>0</v>
      </c>
      <c r="S51" s="23">
        <v>1500</v>
      </c>
      <c r="T51" s="23">
        <v>0</v>
      </c>
      <c r="U51" s="23">
        <v>0</v>
      </c>
      <c r="V51" s="14">
        <f t="shared" si="6"/>
        <v>3773.04</v>
      </c>
    </row>
    <row r="52" spans="1:22">
      <c r="A52" s="5" t="s">
        <v>76</v>
      </c>
      <c r="B52" s="18"/>
      <c r="C52" s="18"/>
      <c r="D52" s="22"/>
      <c r="E52" s="22"/>
      <c r="F52" s="22"/>
      <c r="G52" s="24">
        <v>63866.92</v>
      </c>
      <c r="H52" s="24" t="s">
        <v>71</v>
      </c>
      <c r="I52" s="24" t="s">
        <v>71</v>
      </c>
      <c r="J52" s="23">
        <v>0</v>
      </c>
      <c r="K52" s="23">
        <v>0</v>
      </c>
      <c r="L52" s="23">
        <v>0</v>
      </c>
      <c r="M52" s="23">
        <v>0</v>
      </c>
      <c r="N52" s="23">
        <v>2000</v>
      </c>
      <c r="O52" s="23">
        <v>0</v>
      </c>
      <c r="P52" s="23">
        <v>40914.720000000001</v>
      </c>
      <c r="Q52" s="23">
        <v>4546.08</v>
      </c>
      <c r="R52" s="23">
        <v>0</v>
      </c>
      <c r="S52" s="23">
        <v>0</v>
      </c>
      <c r="T52" s="23">
        <v>0</v>
      </c>
      <c r="U52" s="23">
        <v>0</v>
      </c>
      <c r="V52" s="14">
        <f t="shared" si="1"/>
        <v>47460.800000000003</v>
      </c>
    </row>
    <row r="53" spans="1:22">
      <c r="A53" s="5" t="s">
        <v>27</v>
      </c>
      <c r="B53" s="18"/>
      <c r="C53" s="18">
        <v>34000</v>
      </c>
      <c r="D53" s="18">
        <v>800</v>
      </c>
      <c r="E53" s="18">
        <v>5000</v>
      </c>
      <c r="F53" s="18">
        <v>6000</v>
      </c>
      <c r="G53" s="24">
        <v>14023.9</v>
      </c>
      <c r="H53" s="24">
        <v>58638.239999999998</v>
      </c>
      <c r="I53" s="24" t="s">
        <v>71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23">
        <v>0</v>
      </c>
      <c r="V53" s="14">
        <f t="shared" si="1"/>
        <v>0</v>
      </c>
    </row>
    <row r="54" spans="1:22">
      <c r="A54" s="5" t="s">
        <v>93</v>
      </c>
      <c r="B54" s="18"/>
      <c r="C54" s="18"/>
      <c r="D54" s="18"/>
      <c r="E54" s="18"/>
      <c r="F54" s="18"/>
      <c r="G54" s="24"/>
      <c r="H54" s="24"/>
      <c r="I54" s="24"/>
      <c r="J54" s="23"/>
      <c r="K54" s="23"/>
      <c r="L54" s="23"/>
      <c r="M54" s="23"/>
      <c r="N54" s="23"/>
      <c r="O54" s="23">
        <v>1500</v>
      </c>
      <c r="P54" s="23"/>
      <c r="Q54" s="23"/>
      <c r="R54" s="23"/>
      <c r="S54" s="23"/>
      <c r="T54" s="23"/>
      <c r="U54" s="23"/>
      <c r="V54" s="14"/>
    </row>
    <row r="55" spans="1:22">
      <c r="A55" s="5" t="s">
        <v>46</v>
      </c>
      <c r="B55" s="18">
        <v>4000</v>
      </c>
      <c r="C55" s="18"/>
      <c r="D55" s="24">
        <v>0</v>
      </c>
      <c r="E55" s="24">
        <v>6000</v>
      </c>
      <c r="F55" s="24" t="s">
        <v>71</v>
      </c>
      <c r="G55" s="24" t="s">
        <v>71</v>
      </c>
      <c r="H55" s="24" t="s">
        <v>71</v>
      </c>
      <c r="I55" s="24" t="s">
        <v>71</v>
      </c>
      <c r="J55" s="23">
        <v>1136.52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23">
        <v>0</v>
      </c>
      <c r="V55" s="14">
        <f t="shared" si="1"/>
        <v>1136.52</v>
      </c>
    </row>
    <row r="56" spans="1:22">
      <c r="A56" s="5" t="s">
        <v>26</v>
      </c>
      <c r="B56" s="18">
        <v>27900</v>
      </c>
      <c r="C56" s="18">
        <v>36800</v>
      </c>
      <c r="D56" s="18">
        <v>53500</v>
      </c>
      <c r="E56" s="18">
        <v>51400</v>
      </c>
      <c r="F56" s="18">
        <v>267954.90000000002</v>
      </c>
      <c r="G56" s="24">
        <v>214428.48</v>
      </c>
      <c r="H56" s="24">
        <v>192242.44</v>
      </c>
      <c r="I56" s="24">
        <v>173605.76000000001</v>
      </c>
      <c r="J56" s="23">
        <v>1704.78</v>
      </c>
      <c r="K56" s="23">
        <v>10228.68</v>
      </c>
      <c r="L56" s="23">
        <v>0</v>
      </c>
      <c r="M56" s="23">
        <v>66541.3</v>
      </c>
      <c r="N56" s="23">
        <v>40977.82</v>
      </c>
      <c r="O56" s="23">
        <v>0</v>
      </c>
      <c r="P56" s="23">
        <v>93701.72</v>
      </c>
      <c r="Q56" s="23">
        <v>0</v>
      </c>
      <c r="R56" s="23">
        <v>19409.560000000001</v>
      </c>
      <c r="S56" s="23">
        <v>10500</v>
      </c>
      <c r="T56" s="23">
        <v>0</v>
      </c>
      <c r="U56" s="23">
        <v>0</v>
      </c>
      <c r="V56" s="14">
        <f t="shared" si="1"/>
        <v>243063.86000000002</v>
      </c>
    </row>
    <row r="57" spans="1:22">
      <c r="A57" s="5" t="s">
        <v>50</v>
      </c>
      <c r="B57" s="18"/>
      <c r="C57" s="18"/>
      <c r="D57" s="23">
        <v>0</v>
      </c>
      <c r="E57" s="23">
        <v>3900</v>
      </c>
      <c r="F57" s="23">
        <v>29638.240000000002</v>
      </c>
      <c r="G57" s="24"/>
      <c r="H57" s="24" t="s">
        <v>71</v>
      </c>
      <c r="I57" s="24">
        <v>4546.08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0</v>
      </c>
      <c r="V57" s="14">
        <f t="shared" si="1"/>
        <v>0</v>
      </c>
    </row>
    <row r="58" spans="1:22">
      <c r="A58" s="5" t="s">
        <v>29</v>
      </c>
      <c r="B58" s="18"/>
      <c r="C58" s="18">
        <v>4000</v>
      </c>
      <c r="D58" s="24">
        <v>0</v>
      </c>
      <c r="E58" s="24">
        <v>1800</v>
      </c>
      <c r="F58" s="24">
        <v>4000</v>
      </c>
      <c r="G58" s="24" t="s">
        <v>71</v>
      </c>
      <c r="H58" s="24" t="s">
        <v>71</v>
      </c>
      <c r="I58" s="24" t="s">
        <v>71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23">
        <v>0</v>
      </c>
      <c r="U58" s="23">
        <v>0</v>
      </c>
      <c r="V58" s="14">
        <f t="shared" si="1"/>
        <v>0</v>
      </c>
    </row>
    <row r="59" spans="1:22">
      <c r="A59" s="5" t="s">
        <v>77</v>
      </c>
      <c r="B59" s="18">
        <v>54800</v>
      </c>
      <c r="C59" s="18">
        <v>37300</v>
      </c>
      <c r="D59" s="22">
        <v>31500</v>
      </c>
      <c r="E59" s="22">
        <v>30500</v>
      </c>
      <c r="F59" s="22">
        <v>13977.82</v>
      </c>
      <c r="G59" s="24">
        <v>12582.6</v>
      </c>
      <c r="H59" s="24">
        <v>20047.8</v>
      </c>
      <c r="I59" s="24">
        <v>11955.64</v>
      </c>
      <c r="J59" s="23">
        <v>0</v>
      </c>
      <c r="K59" s="23">
        <v>0</v>
      </c>
      <c r="L59" s="23">
        <v>0</v>
      </c>
      <c r="M59" s="23">
        <v>1704.78</v>
      </c>
      <c r="N59" s="23">
        <v>0</v>
      </c>
      <c r="O59" s="23">
        <v>7046.08</v>
      </c>
      <c r="P59" s="23">
        <v>4773.04</v>
      </c>
      <c r="Q59" s="23">
        <v>1136.52</v>
      </c>
      <c r="R59" s="23">
        <v>4546.08</v>
      </c>
      <c r="S59" s="23">
        <v>0</v>
      </c>
      <c r="T59" s="23">
        <v>0</v>
      </c>
      <c r="U59" s="23">
        <v>0</v>
      </c>
      <c r="V59" s="14">
        <f>SUM(J59:U59)</f>
        <v>19206.5</v>
      </c>
    </row>
    <row r="60" spans="1:22">
      <c r="A60" s="5" t="s">
        <v>66</v>
      </c>
      <c r="B60" s="18"/>
      <c r="C60" s="18"/>
      <c r="D60" s="22">
        <v>39700</v>
      </c>
      <c r="E60" s="22">
        <v>171700</v>
      </c>
      <c r="F60" s="22">
        <v>15804.78</v>
      </c>
      <c r="G60" s="24">
        <v>13319.12</v>
      </c>
      <c r="H60" s="24">
        <v>19239.77</v>
      </c>
      <c r="I60" s="24">
        <v>53298.47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5136.5200000000004</v>
      </c>
      <c r="Q60" s="23">
        <v>0</v>
      </c>
      <c r="R60" s="23">
        <v>0</v>
      </c>
      <c r="S60" s="23">
        <v>0</v>
      </c>
      <c r="T60" s="23">
        <v>0</v>
      </c>
      <c r="U60" s="23">
        <v>0</v>
      </c>
      <c r="V60" s="14">
        <f>SUM(J60:U60)</f>
        <v>5136.5200000000004</v>
      </c>
    </row>
    <row r="61" spans="1:22">
      <c r="A61" s="5" t="s">
        <v>96</v>
      </c>
      <c r="B61" s="18">
        <v>800</v>
      </c>
      <c r="C61" s="18">
        <v>400</v>
      </c>
      <c r="D61" s="24">
        <v>0</v>
      </c>
      <c r="E61" s="24" t="s">
        <v>71</v>
      </c>
      <c r="F61" s="24">
        <v>4000</v>
      </c>
      <c r="G61" s="24" t="s">
        <v>71</v>
      </c>
      <c r="H61" s="24" t="s">
        <v>71</v>
      </c>
      <c r="I61" s="24" t="s">
        <v>71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3409.56</v>
      </c>
      <c r="R61" s="23">
        <v>0</v>
      </c>
      <c r="S61" s="23">
        <v>0</v>
      </c>
      <c r="T61" s="23">
        <v>0</v>
      </c>
      <c r="U61" s="23">
        <v>0</v>
      </c>
      <c r="V61" s="14">
        <f t="shared" si="1"/>
        <v>3409.56</v>
      </c>
    </row>
    <row r="62" spans="1:22">
      <c r="A62" s="5" t="s">
        <v>38</v>
      </c>
      <c r="B62" s="18">
        <v>5400</v>
      </c>
      <c r="C62" s="18">
        <v>1500</v>
      </c>
      <c r="D62" s="23">
        <v>0</v>
      </c>
      <c r="E62" s="23" t="s">
        <v>71</v>
      </c>
      <c r="F62" s="23" t="s">
        <v>71</v>
      </c>
      <c r="G62" s="24">
        <v>1136.52</v>
      </c>
      <c r="H62" s="24" t="s">
        <v>71</v>
      </c>
      <c r="I62" s="24" t="s">
        <v>71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23">
        <v>0</v>
      </c>
      <c r="V62" s="14">
        <f t="shared" si="1"/>
        <v>0</v>
      </c>
    </row>
    <row r="63" spans="1:22">
      <c r="A63" s="5" t="s">
        <v>84</v>
      </c>
      <c r="B63" s="18">
        <v>0</v>
      </c>
      <c r="C63" s="18">
        <v>0</v>
      </c>
      <c r="D63" s="23">
        <v>0</v>
      </c>
      <c r="E63" s="23" t="s">
        <v>71</v>
      </c>
      <c r="F63" s="23" t="s">
        <v>71</v>
      </c>
      <c r="G63" s="24">
        <v>0</v>
      </c>
      <c r="H63" s="24">
        <v>5000</v>
      </c>
      <c r="I63" s="24" t="s">
        <v>71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  <c r="V63" s="14">
        <f t="shared" ref="V63" si="7">SUM(J63:U63)</f>
        <v>0</v>
      </c>
    </row>
    <row r="64" spans="1:22">
      <c r="A64" s="5" t="s">
        <v>25</v>
      </c>
      <c r="B64" s="18">
        <v>28100</v>
      </c>
      <c r="C64" s="18">
        <v>8800</v>
      </c>
      <c r="D64" s="18">
        <v>15700</v>
      </c>
      <c r="E64" s="18">
        <v>3800</v>
      </c>
      <c r="F64" s="24" t="s">
        <v>71</v>
      </c>
      <c r="G64" s="24" t="s">
        <v>71</v>
      </c>
      <c r="H64" s="24" t="s">
        <v>71</v>
      </c>
      <c r="I64" s="24" t="s">
        <v>71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23">
        <v>0</v>
      </c>
      <c r="V64" s="14">
        <f t="shared" si="1"/>
        <v>0</v>
      </c>
    </row>
    <row r="65" spans="1:22">
      <c r="A65" s="5" t="s">
        <v>45</v>
      </c>
      <c r="B65" s="18">
        <v>2100</v>
      </c>
      <c r="C65" s="18"/>
      <c r="D65" s="24">
        <v>0</v>
      </c>
      <c r="E65" s="24" t="s">
        <v>71</v>
      </c>
      <c r="F65" s="24" t="s">
        <v>71</v>
      </c>
      <c r="G65" s="24" t="s">
        <v>71</v>
      </c>
      <c r="H65" s="24" t="s">
        <v>71</v>
      </c>
      <c r="I65" s="24" t="s">
        <v>71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23">
        <v>0</v>
      </c>
      <c r="U65" s="23">
        <v>0</v>
      </c>
      <c r="V65" s="14">
        <f t="shared" si="1"/>
        <v>0</v>
      </c>
    </row>
    <row r="66" spans="1:22">
      <c r="A66" s="5" t="s">
        <v>40</v>
      </c>
      <c r="B66" s="18">
        <v>7100</v>
      </c>
      <c r="C66" s="18"/>
      <c r="D66" s="18">
        <v>5400</v>
      </c>
      <c r="E66" s="18">
        <v>3600</v>
      </c>
      <c r="F66" s="18">
        <v>7903.25</v>
      </c>
      <c r="G66" s="24" t="s">
        <v>71</v>
      </c>
      <c r="H66" s="24" t="s">
        <v>71</v>
      </c>
      <c r="I66" s="24" t="s">
        <v>71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3">
        <v>0</v>
      </c>
      <c r="V66" s="14">
        <f t="shared" si="1"/>
        <v>0</v>
      </c>
    </row>
    <row r="67" spans="1:22">
      <c r="A67" s="5" t="s">
        <v>39</v>
      </c>
      <c r="B67" s="18">
        <v>7500</v>
      </c>
      <c r="C67" s="18"/>
      <c r="D67" s="18">
        <v>2000</v>
      </c>
      <c r="E67" s="18">
        <v>1600</v>
      </c>
      <c r="F67" s="24" t="s">
        <v>71</v>
      </c>
      <c r="G67" s="24" t="s">
        <v>71</v>
      </c>
      <c r="H67" s="24" t="s">
        <v>71</v>
      </c>
      <c r="I67" s="24" t="s">
        <v>71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  <c r="V67" s="14">
        <f t="shared" si="1"/>
        <v>0</v>
      </c>
    </row>
    <row r="68" spans="1:22">
      <c r="A68" s="5" t="s">
        <v>24</v>
      </c>
      <c r="B68" s="18">
        <v>5000</v>
      </c>
      <c r="C68" s="18">
        <v>500</v>
      </c>
      <c r="D68" s="18">
        <v>4000</v>
      </c>
      <c r="E68" s="18" t="s">
        <v>71</v>
      </c>
      <c r="F68" s="24" t="s">
        <v>71</v>
      </c>
      <c r="G68" s="24">
        <v>2841.3</v>
      </c>
      <c r="H68" s="24" t="s">
        <v>71</v>
      </c>
      <c r="I68" s="24" t="s">
        <v>71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3">
        <v>0</v>
      </c>
      <c r="Q68" s="23">
        <v>0</v>
      </c>
      <c r="R68" s="23">
        <v>0</v>
      </c>
      <c r="S68" s="23">
        <v>0</v>
      </c>
      <c r="T68" s="23">
        <v>0</v>
      </c>
      <c r="U68" s="23">
        <v>0</v>
      </c>
      <c r="V68" s="14">
        <f t="shared" si="1"/>
        <v>0</v>
      </c>
    </row>
    <row r="69" spans="1:22">
      <c r="A69" s="5" t="s">
        <v>3</v>
      </c>
      <c r="B69" s="18">
        <v>464400</v>
      </c>
      <c r="C69" s="18">
        <v>39574.5</v>
      </c>
      <c r="D69" s="18">
        <v>14800</v>
      </c>
      <c r="E69" s="18">
        <v>13600</v>
      </c>
      <c r="F69" s="24" t="s">
        <v>71</v>
      </c>
      <c r="G69" s="24" t="s">
        <v>71</v>
      </c>
      <c r="H69" s="24">
        <v>12986.48</v>
      </c>
      <c r="I69" s="24" t="s">
        <v>71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3">
        <v>0</v>
      </c>
      <c r="V69" s="14">
        <f t="shared" si="1"/>
        <v>0</v>
      </c>
    </row>
    <row r="70" spans="1:22">
      <c r="A70" s="5" t="s">
        <v>23</v>
      </c>
      <c r="C70" s="18">
        <v>400</v>
      </c>
      <c r="D70" s="18">
        <v>23600</v>
      </c>
      <c r="E70" s="18">
        <v>3000</v>
      </c>
      <c r="F70" s="18">
        <v>4200</v>
      </c>
      <c r="G70" s="24" t="s">
        <v>71</v>
      </c>
      <c r="H70" s="24" t="s">
        <v>71</v>
      </c>
      <c r="I70" s="24" t="s">
        <v>71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  <c r="Q70" s="23">
        <v>0</v>
      </c>
      <c r="R70" s="23">
        <v>0</v>
      </c>
      <c r="S70" s="23">
        <v>0</v>
      </c>
      <c r="T70" s="23">
        <v>0</v>
      </c>
      <c r="U70" s="23">
        <v>0</v>
      </c>
      <c r="V70" s="14">
        <f t="shared" si="1"/>
        <v>0</v>
      </c>
    </row>
    <row r="71" spans="1:22">
      <c r="A71" s="5" t="s">
        <v>2</v>
      </c>
      <c r="B71" s="18">
        <v>341250</v>
      </c>
      <c r="C71" s="18">
        <v>232794.06</v>
      </c>
      <c r="D71" s="18">
        <v>280153.82</v>
      </c>
      <c r="E71" s="18">
        <v>460260.1</v>
      </c>
      <c r="F71" s="18">
        <v>1570836.39</v>
      </c>
      <c r="G71" s="24">
        <v>532128.92000000004</v>
      </c>
      <c r="H71" s="24">
        <v>20270260.170000002</v>
      </c>
      <c r="I71" s="24">
        <v>4360027.18</v>
      </c>
      <c r="J71" s="23">
        <v>0</v>
      </c>
      <c r="K71" s="23">
        <v>0</v>
      </c>
      <c r="L71" s="23">
        <v>42051.24</v>
      </c>
      <c r="M71" s="23">
        <v>10228.68</v>
      </c>
      <c r="N71" s="23">
        <v>10592.16</v>
      </c>
      <c r="O71" s="23">
        <v>21128.68</v>
      </c>
      <c r="P71" s="23">
        <v>115414.32</v>
      </c>
      <c r="Q71" s="23">
        <v>4136.5200000000004</v>
      </c>
      <c r="R71" s="23">
        <v>51918.39</v>
      </c>
      <c r="S71" s="23">
        <v>6819.12</v>
      </c>
      <c r="T71" s="23">
        <v>0</v>
      </c>
      <c r="U71" s="23">
        <v>0</v>
      </c>
      <c r="V71" s="14">
        <f t="shared" ref="V71" si="8">SUM(J71:U71)</f>
        <v>262289.11</v>
      </c>
    </row>
    <row r="72" spans="1:22">
      <c r="A72" s="5" t="s">
        <v>85</v>
      </c>
      <c r="B72" s="18"/>
      <c r="C72" s="18"/>
      <c r="D72" s="18"/>
      <c r="E72" s="18"/>
      <c r="F72" s="18"/>
      <c r="G72" s="24"/>
      <c r="H72" s="24">
        <v>38929.440000000002</v>
      </c>
      <c r="I72" s="24">
        <v>219856.91</v>
      </c>
      <c r="J72" s="23">
        <v>0</v>
      </c>
      <c r="K72" s="23">
        <v>0</v>
      </c>
      <c r="L72" s="23">
        <v>11409.56</v>
      </c>
      <c r="M72" s="23">
        <v>0</v>
      </c>
      <c r="N72" s="23">
        <v>0</v>
      </c>
      <c r="O72" s="23">
        <v>2400</v>
      </c>
      <c r="P72" s="23">
        <f>(12501.72+1136.52)</f>
        <v>13638.24</v>
      </c>
      <c r="Q72" s="23">
        <v>8819.1200000000008</v>
      </c>
      <c r="R72" s="23">
        <v>20449.32</v>
      </c>
      <c r="S72" s="23">
        <v>24010.52</v>
      </c>
      <c r="T72" s="23">
        <v>0</v>
      </c>
      <c r="U72" s="23">
        <v>0</v>
      </c>
      <c r="V72" s="14">
        <f t="shared" si="1"/>
        <v>80726.759999999995</v>
      </c>
    </row>
    <row r="73" spans="1:22">
      <c r="A73" s="3" t="s">
        <v>1</v>
      </c>
      <c r="B73" s="15">
        <f t="shared" ref="B73:O73" si="9">SUM(B5:B72)</f>
        <v>1528442.62</v>
      </c>
      <c r="C73" s="15">
        <f t="shared" si="9"/>
        <v>1020189.5900000001</v>
      </c>
      <c r="D73" s="15">
        <f t="shared" si="9"/>
        <v>955160.44</v>
      </c>
      <c r="E73" s="15">
        <f t="shared" si="9"/>
        <v>1276425.5299999998</v>
      </c>
      <c r="F73" s="15">
        <f t="shared" ref="F73:H73" si="10">SUM(F5:F72)</f>
        <v>2644178.8099999996</v>
      </c>
      <c r="G73" s="15">
        <f t="shared" si="10"/>
        <v>1648289.3900000006</v>
      </c>
      <c r="H73" s="15">
        <f t="shared" si="10"/>
        <v>21112065.420000002</v>
      </c>
      <c r="I73" s="15">
        <f t="shared" si="9"/>
        <v>6109976.6799999997</v>
      </c>
      <c r="J73" s="15">
        <f t="shared" si="9"/>
        <v>8587.380000000001</v>
      </c>
      <c r="K73" s="15">
        <f t="shared" si="9"/>
        <v>28774.760000000002</v>
      </c>
      <c r="L73" s="15">
        <f>SUM(L5:L72)</f>
        <v>156096.38999999998</v>
      </c>
      <c r="M73" s="15">
        <f t="shared" si="9"/>
        <v>142268.21</v>
      </c>
      <c r="N73" s="15">
        <f t="shared" si="9"/>
        <v>165562.12999999998</v>
      </c>
      <c r="O73" s="15">
        <f t="shared" si="9"/>
        <v>134846.46</v>
      </c>
      <c r="P73" s="15">
        <f t="shared" ref="P73:U73" si="11">SUM(P5:P72)</f>
        <v>406938.07</v>
      </c>
      <c r="Q73" s="15">
        <f t="shared" si="11"/>
        <v>45095.600000000013</v>
      </c>
      <c r="R73" s="15">
        <f t="shared" si="11"/>
        <v>249761.95</v>
      </c>
      <c r="S73" s="15">
        <f t="shared" si="11"/>
        <v>75658.320000000007</v>
      </c>
      <c r="T73" s="15">
        <f t="shared" si="11"/>
        <v>0</v>
      </c>
      <c r="U73" s="15">
        <f t="shared" si="11"/>
        <v>0</v>
      </c>
      <c r="V73" s="14">
        <f t="shared" si="1"/>
        <v>1413589.27</v>
      </c>
    </row>
    <row r="74" spans="1:22" s="6" customFormat="1">
      <c r="A74" s="2" t="s">
        <v>0</v>
      </c>
      <c r="B74" s="2"/>
      <c r="C74" s="2"/>
      <c r="D74" s="2"/>
      <c r="E74" s="2"/>
      <c r="F74" s="2"/>
      <c r="G74" s="2"/>
      <c r="H74" s="2"/>
      <c r="I74" s="26"/>
      <c r="J74" s="2"/>
      <c r="K74" s="11"/>
      <c r="L74" s="11"/>
      <c r="M74" s="11"/>
      <c r="N74" s="11"/>
      <c r="O74" s="11"/>
      <c r="P74" s="11"/>
      <c r="Q74" s="11"/>
      <c r="R74" s="11"/>
      <c r="S74" s="11"/>
      <c r="T74" s="10"/>
      <c r="U74" s="10"/>
      <c r="V74" s="13"/>
    </row>
    <row r="75" spans="1:22" s="6" customFormat="1">
      <c r="A75" s="12"/>
      <c r="B75" s="12"/>
      <c r="C75" s="12"/>
      <c r="D75" s="12"/>
      <c r="E75" s="12"/>
      <c r="F75" s="12"/>
      <c r="G75" s="12"/>
      <c r="H75" s="12"/>
      <c r="I75" s="27"/>
      <c r="J75" s="12"/>
      <c r="K75" s="11"/>
      <c r="L75" s="11"/>
      <c r="M75" s="11"/>
      <c r="N75" s="11"/>
      <c r="O75" s="11"/>
      <c r="P75" s="11"/>
      <c r="Q75" s="11"/>
      <c r="R75" s="11"/>
      <c r="S75" s="11"/>
      <c r="T75" s="10"/>
      <c r="U75" s="10"/>
      <c r="V75" s="9"/>
    </row>
    <row r="76" spans="1:22" s="6" customFormat="1" ht="21.75" thickBot="1">
      <c r="A76" s="30" t="s">
        <v>22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16" t="s">
        <v>21</v>
      </c>
    </row>
    <row r="77" spans="1:22" s="6" customFormat="1" ht="21.75" thickBot="1">
      <c r="A77" s="32" t="s">
        <v>20</v>
      </c>
      <c r="B77" s="34">
        <v>2011</v>
      </c>
      <c r="C77" s="34">
        <v>2012</v>
      </c>
      <c r="D77" s="34">
        <v>2013</v>
      </c>
      <c r="E77" s="34">
        <v>2014</v>
      </c>
      <c r="F77" s="34">
        <v>2015</v>
      </c>
      <c r="G77" s="34">
        <v>2016</v>
      </c>
      <c r="H77" s="34">
        <v>2017</v>
      </c>
      <c r="I77" s="34">
        <v>2018</v>
      </c>
      <c r="J77" s="36">
        <v>2019</v>
      </c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</row>
    <row r="78" spans="1:22" s="6" customFormat="1" ht="15.75" thickBot="1">
      <c r="A78" s="33"/>
      <c r="B78" s="35"/>
      <c r="C78" s="35"/>
      <c r="D78" s="35"/>
      <c r="E78" s="35"/>
      <c r="F78" s="35"/>
      <c r="G78" s="35"/>
      <c r="H78" s="35"/>
      <c r="I78" s="35"/>
      <c r="J78" s="25" t="s">
        <v>67</v>
      </c>
      <c r="K78" s="8" t="s">
        <v>68</v>
      </c>
      <c r="L78" s="8" t="s">
        <v>19</v>
      </c>
      <c r="M78" s="8" t="s">
        <v>18</v>
      </c>
      <c r="N78" s="8" t="s">
        <v>17</v>
      </c>
      <c r="O78" s="8" t="s">
        <v>16</v>
      </c>
      <c r="P78" s="8" t="s">
        <v>15</v>
      </c>
      <c r="Q78" s="8" t="s">
        <v>14</v>
      </c>
      <c r="R78" s="8" t="s">
        <v>13</v>
      </c>
      <c r="S78" s="8" t="s">
        <v>12</v>
      </c>
      <c r="T78" s="8" t="s">
        <v>11</v>
      </c>
      <c r="U78" s="8" t="s">
        <v>10</v>
      </c>
      <c r="V78" s="7" t="s">
        <v>70</v>
      </c>
    </row>
    <row r="79" spans="1:22" s="6" customFormat="1">
      <c r="A79" s="5" t="s">
        <v>9</v>
      </c>
      <c r="B79" s="17"/>
      <c r="C79" s="17">
        <v>50409</v>
      </c>
      <c r="D79" s="28" t="s">
        <v>71</v>
      </c>
      <c r="E79" s="28" t="s">
        <v>71</v>
      </c>
      <c r="F79" s="28" t="s">
        <v>71</v>
      </c>
      <c r="G79" s="28" t="s">
        <v>71</v>
      </c>
      <c r="H79" s="28" t="s">
        <v>71</v>
      </c>
      <c r="I79" s="28" t="s">
        <v>71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v>0</v>
      </c>
      <c r="S79" s="23">
        <v>0</v>
      </c>
      <c r="T79" s="23">
        <v>0</v>
      </c>
      <c r="U79" s="23">
        <v>0</v>
      </c>
      <c r="V79" s="4">
        <f>SUM(J79:U79)</f>
        <v>0</v>
      </c>
    </row>
    <row r="80" spans="1:22" s="6" customFormat="1">
      <c r="A80" s="5" t="s">
        <v>83</v>
      </c>
      <c r="B80" s="17"/>
      <c r="C80" s="17">
        <v>50409</v>
      </c>
      <c r="D80" s="28" t="s">
        <v>71</v>
      </c>
      <c r="E80" s="28" t="s">
        <v>71</v>
      </c>
      <c r="F80" s="28" t="s">
        <v>71</v>
      </c>
      <c r="G80" s="28">
        <v>5.76</v>
      </c>
      <c r="H80" s="28" t="s">
        <v>71</v>
      </c>
      <c r="I80" s="28" t="s">
        <v>71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23">
        <v>0</v>
      </c>
      <c r="U80" s="23">
        <v>0</v>
      </c>
      <c r="V80" s="4">
        <f>SUM(J80:U80)</f>
        <v>0</v>
      </c>
    </row>
    <row r="81" spans="1:22">
      <c r="A81" s="5" t="s">
        <v>8</v>
      </c>
      <c r="B81" s="17">
        <v>101756.44</v>
      </c>
      <c r="C81" s="17">
        <v>343398.28</v>
      </c>
      <c r="D81" s="17">
        <v>669783.38</v>
      </c>
      <c r="E81" s="17">
        <v>164112.51</v>
      </c>
      <c r="F81" s="17">
        <v>414358.96</v>
      </c>
      <c r="G81" s="28">
        <v>273852.94</v>
      </c>
      <c r="H81" s="28">
        <v>142133.68</v>
      </c>
      <c r="I81" s="28">
        <v>4519.16</v>
      </c>
      <c r="J81" s="23">
        <v>68870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23">
        <v>0</v>
      </c>
      <c r="V81" s="4">
        <f t="shared" ref="V81:V93" si="12">SUM(J81:U81)</f>
        <v>68870</v>
      </c>
    </row>
    <row r="82" spans="1:22">
      <c r="A82" s="5" t="s">
        <v>7</v>
      </c>
      <c r="B82" s="17">
        <v>235442.1</v>
      </c>
      <c r="C82" s="17">
        <v>861158.97</v>
      </c>
      <c r="D82" s="17">
        <v>401979.51</v>
      </c>
      <c r="E82" s="17">
        <v>1479311.62</v>
      </c>
      <c r="F82" s="17">
        <v>32738.68</v>
      </c>
      <c r="G82" s="28" t="s">
        <v>71</v>
      </c>
      <c r="H82" s="28" t="s">
        <v>71</v>
      </c>
      <c r="I82" s="28" t="s">
        <v>71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v>0</v>
      </c>
      <c r="S82" s="23">
        <v>0</v>
      </c>
      <c r="T82" s="23">
        <v>0</v>
      </c>
      <c r="U82" s="23">
        <v>0</v>
      </c>
      <c r="V82" s="4">
        <f t="shared" si="12"/>
        <v>0</v>
      </c>
    </row>
    <row r="83" spans="1:22">
      <c r="A83" s="5" t="s">
        <v>48</v>
      </c>
      <c r="B83" s="17"/>
      <c r="C83" s="17"/>
      <c r="D83" s="17">
        <v>116281.44</v>
      </c>
      <c r="E83" s="17">
        <v>1693833.56</v>
      </c>
      <c r="F83" s="17">
        <v>423822.68</v>
      </c>
      <c r="G83" s="28" t="s">
        <v>71</v>
      </c>
      <c r="H83" s="28" t="s">
        <v>71</v>
      </c>
      <c r="I83" s="28" t="s">
        <v>71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  <c r="S83" s="23">
        <v>0</v>
      </c>
      <c r="T83" s="23">
        <v>0</v>
      </c>
      <c r="U83" s="23">
        <v>0</v>
      </c>
      <c r="V83" s="4">
        <f t="shared" si="12"/>
        <v>0</v>
      </c>
    </row>
    <row r="84" spans="1:22">
      <c r="A84" s="5" t="s">
        <v>6</v>
      </c>
      <c r="B84" s="17">
        <v>98387.8</v>
      </c>
      <c r="C84" s="17">
        <v>51835.34</v>
      </c>
      <c r="D84" s="17">
        <v>115794.65</v>
      </c>
      <c r="E84" s="17">
        <v>279413.05</v>
      </c>
      <c r="F84" s="17">
        <v>104078.62</v>
      </c>
      <c r="G84" s="28" t="s">
        <v>71</v>
      </c>
      <c r="H84" s="28" t="s">
        <v>71</v>
      </c>
      <c r="I84" s="28" t="s">
        <v>71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  <c r="Q84" s="23">
        <v>0</v>
      </c>
      <c r="R84" s="23">
        <v>0</v>
      </c>
      <c r="S84" s="23">
        <v>0</v>
      </c>
      <c r="T84" s="23">
        <v>0</v>
      </c>
      <c r="U84" s="23">
        <v>0</v>
      </c>
      <c r="V84" s="4">
        <f t="shared" si="12"/>
        <v>0</v>
      </c>
    </row>
    <row r="85" spans="1:22">
      <c r="A85" s="5" t="s">
        <v>5</v>
      </c>
      <c r="B85" s="17"/>
      <c r="C85" s="17">
        <v>23659.5</v>
      </c>
      <c r="D85" s="17">
        <v>11405.7</v>
      </c>
      <c r="E85" s="17">
        <v>604174.06999999995</v>
      </c>
      <c r="F85" s="17">
        <v>163529.89000000001</v>
      </c>
      <c r="G85" s="28" t="s">
        <v>71</v>
      </c>
      <c r="H85" s="28" t="s">
        <v>71</v>
      </c>
      <c r="I85" s="28" t="s">
        <v>71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  <c r="S85" s="23">
        <v>0</v>
      </c>
      <c r="T85" s="23">
        <v>0</v>
      </c>
      <c r="U85" s="23">
        <v>0</v>
      </c>
      <c r="V85" s="4">
        <f t="shared" si="12"/>
        <v>0</v>
      </c>
    </row>
    <row r="86" spans="1:22">
      <c r="A86" s="5" t="s">
        <v>4</v>
      </c>
      <c r="B86" s="17">
        <v>1443</v>
      </c>
      <c r="C86" s="17">
        <v>1200</v>
      </c>
      <c r="D86" s="17">
        <v>8000</v>
      </c>
      <c r="E86" s="23" t="s">
        <v>71</v>
      </c>
      <c r="F86" s="23" t="s">
        <v>71</v>
      </c>
      <c r="G86" s="28">
        <v>229750.8</v>
      </c>
      <c r="H86" s="28">
        <v>894527.9</v>
      </c>
      <c r="I86" s="28">
        <v>1046068.44</v>
      </c>
      <c r="J86" s="23">
        <v>0</v>
      </c>
      <c r="K86" s="23">
        <v>14039.36</v>
      </c>
      <c r="L86" s="23">
        <v>19500</v>
      </c>
      <c r="M86" s="23">
        <v>30000</v>
      </c>
      <c r="N86" s="23">
        <v>64350.77</v>
      </c>
      <c r="O86" s="23">
        <v>107432</v>
      </c>
      <c r="P86" s="23">
        <v>587727.15</v>
      </c>
      <c r="Q86" s="23">
        <v>0</v>
      </c>
      <c r="R86" s="23">
        <v>208763.98</v>
      </c>
      <c r="S86" s="23">
        <v>105523.1</v>
      </c>
      <c r="T86" s="23">
        <v>0</v>
      </c>
      <c r="U86" s="23">
        <v>0</v>
      </c>
      <c r="V86" s="4">
        <f t="shared" si="12"/>
        <v>1137336.3600000001</v>
      </c>
    </row>
    <row r="87" spans="1:22">
      <c r="A87" s="5" t="s">
        <v>81</v>
      </c>
      <c r="B87" s="17"/>
      <c r="C87" s="17"/>
      <c r="D87" s="17"/>
      <c r="E87" s="17"/>
      <c r="F87" s="17"/>
      <c r="G87" s="28">
        <v>618526.18000000005</v>
      </c>
      <c r="H87" s="28">
        <v>2678398.8199999998</v>
      </c>
      <c r="I87" s="28">
        <v>885955</v>
      </c>
      <c r="J87" s="23">
        <v>0</v>
      </c>
      <c r="K87" s="23">
        <v>0</v>
      </c>
      <c r="L87" s="23">
        <v>255003.62</v>
      </c>
      <c r="M87" s="23">
        <v>0</v>
      </c>
      <c r="N87" s="23">
        <v>130000</v>
      </c>
      <c r="O87" s="23">
        <v>0</v>
      </c>
      <c r="P87" s="23">
        <v>35000</v>
      </c>
      <c r="Q87" s="23">
        <v>0</v>
      </c>
      <c r="R87" s="23">
        <v>0</v>
      </c>
      <c r="S87" s="23">
        <v>0</v>
      </c>
      <c r="T87" s="23">
        <v>0</v>
      </c>
      <c r="U87" s="23">
        <v>0</v>
      </c>
      <c r="V87" s="4">
        <f t="shared" ref="V87:V88" si="13">SUM(J87:U87)</f>
        <v>420003.62</v>
      </c>
    </row>
    <row r="88" spans="1:22">
      <c r="A88" s="29" t="s">
        <v>94</v>
      </c>
      <c r="B88" s="17"/>
      <c r="C88" s="17"/>
      <c r="D88" s="17"/>
      <c r="E88" s="17"/>
      <c r="F88" s="17"/>
      <c r="G88" s="28"/>
      <c r="H88" s="28"/>
      <c r="I88" s="28"/>
      <c r="J88" s="23"/>
      <c r="K88" s="23"/>
      <c r="L88" s="23"/>
      <c r="M88" s="23"/>
      <c r="N88" s="23"/>
      <c r="O88" s="23"/>
      <c r="P88" s="23">
        <v>20000</v>
      </c>
      <c r="Q88" s="23">
        <v>0</v>
      </c>
      <c r="R88" s="23">
        <v>0</v>
      </c>
      <c r="S88" s="23">
        <v>0</v>
      </c>
      <c r="T88" s="23">
        <v>0</v>
      </c>
      <c r="U88" s="23">
        <v>0</v>
      </c>
      <c r="V88" s="4">
        <f t="shared" si="13"/>
        <v>20000</v>
      </c>
    </row>
    <row r="89" spans="1:22">
      <c r="A89" s="5" t="s">
        <v>79</v>
      </c>
      <c r="B89" s="17"/>
      <c r="C89" s="17"/>
      <c r="D89" s="17"/>
      <c r="E89" s="17"/>
      <c r="F89" s="17"/>
      <c r="G89" s="28">
        <v>1135295.58</v>
      </c>
      <c r="H89" s="28">
        <v>444052.45</v>
      </c>
      <c r="I89" s="28">
        <v>1576762.85</v>
      </c>
      <c r="J89" s="23">
        <v>128385.77</v>
      </c>
      <c r="K89" s="23">
        <v>60000</v>
      </c>
      <c r="L89" s="23">
        <v>41800.080000000002</v>
      </c>
      <c r="M89" s="23">
        <v>40036.699999999997</v>
      </c>
      <c r="N89" s="23">
        <v>91750</v>
      </c>
      <c r="O89" s="23">
        <v>1840000</v>
      </c>
      <c r="P89" s="23">
        <v>157455.5</v>
      </c>
      <c r="Q89" s="23">
        <v>0</v>
      </c>
      <c r="R89" s="23">
        <v>33915</v>
      </c>
      <c r="S89" s="23">
        <v>41498.879999999997</v>
      </c>
      <c r="T89" s="23">
        <v>0</v>
      </c>
      <c r="U89" s="23">
        <v>0</v>
      </c>
      <c r="V89" s="4">
        <f t="shared" ref="V89" si="14">SUM(J89:U89)</f>
        <v>2434841.9299999997</v>
      </c>
    </row>
    <row r="90" spans="1:22">
      <c r="A90" s="5" t="s">
        <v>41</v>
      </c>
      <c r="B90" s="17"/>
      <c r="C90" s="17"/>
      <c r="D90" s="17">
        <v>2000</v>
      </c>
      <c r="E90" s="23" t="s">
        <v>71</v>
      </c>
      <c r="F90" s="23" t="s">
        <v>71</v>
      </c>
      <c r="G90" s="28" t="s">
        <v>71</v>
      </c>
      <c r="H90" s="28" t="s">
        <v>71</v>
      </c>
      <c r="I90" s="28" t="s">
        <v>71</v>
      </c>
      <c r="J90" s="23">
        <v>0</v>
      </c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  <c r="Q90" s="23">
        <v>0</v>
      </c>
      <c r="R90" s="23">
        <v>0</v>
      </c>
      <c r="S90" s="23">
        <v>0</v>
      </c>
      <c r="T90" s="23">
        <v>0</v>
      </c>
      <c r="U90" s="23">
        <v>0</v>
      </c>
      <c r="V90" s="4">
        <f t="shared" si="12"/>
        <v>0</v>
      </c>
    </row>
    <row r="91" spans="1:22">
      <c r="A91" s="5" t="s">
        <v>50</v>
      </c>
      <c r="B91" s="17"/>
      <c r="C91" s="17"/>
      <c r="D91" s="17">
        <v>482.5</v>
      </c>
      <c r="E91" s="23" t="s">
        <v>71</v>
      </c>
      <c r="F91" s="23" t="s">
        <v>71</v>
      </c>
      <c r="G91" s="28" t="s">
        <v>71</v>
      </c>
      <c r="H91" s="28" t="s">
        <v>71</v>
      </c>
      <c r="I91" s="28" t="s">
        <v>71</v>
      </c>
      <c r="J91" s="23">
        <v>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  <c r="Q91" s="23">
        <v>0</v>
      </c>
      <c r="R91" s="23">
        <v>0</v>
      </c>
      <c r="S91" s="23">
        <v>0</v>
      </c>
      <c r="T91" s="23">
        <v>0</v>
      </c>
      <c r="U91" s="23">
        <v>0</v>
      </c>
      <c r="V91" s="4">
        <f t="shared" si="12"/>
        <v>0</v>
      </c>
    </row>
    <row r="92" spans="1:22">
      <c r="A92" s="5" t="s">
        <v>66</v>
      </c>
      <c r="B92" s="17"/>
      <c r="C92" s="17"/>
      <c r="D92" s="28" t="s">
        <v>71</v>
      </c>
      <c r="E92" s="28">
        <v>800</v>
      </c>
      <c r="F92" s="23" t="s">
        <v>71</v>
      </c>
      <c r="G92" s="28" t="s">
        <v>71</v>
      </c>
      <c r="H92" s="28" t="s">
        <v>71</v>
      </c>
      <c r="I92" s="28" t="s">
        <v>71</v>
      </c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23">
        <v>0</v>
      </c>
      <c r="Q92" s="23">
        <v>0</v>
      </c>
      <c r="R92" s="23">
        <v>0</v>
      </c>
      <c r="S92" s="23">
        <v>0</v>
      </c>
      <c r="T92" s="23">
        <v>0</v>
      </c>
      <c r="U92" s="23">
        <v>0</v>
      </c>
      <c r="V92" s="4">
        <f t="shared" si="12"/>
        <v>0</v>
      </c>
    </row>
    <row r="93" spans="1:22">
      <c r="A93" s="5" t="s">
        <v>3</v>
      </c>
      <c r="B93" s="17">
        <v>2598129.4</v>
      </c>
      <c r="C93" s="17">
        <v>362347.27</v>
      </c>
      <c r="D93" s="17">
        <v>1485095.65</v>
      </c>
      <c r="E93" s="17">
        <v>29747.81</v>
      </c>
      <c r="F93" s="17">
        <v>54590</v>
      </c>
      <c r="G93" s="28" t="s">
        <v>71</v>
      </c>
      <c r="H93" s="28">
        <v>429500</v>
      </c>
      <c r="I93" s="28" t="s">
        <v>71</v>
      </c>
      <c r="J93" s="23">
        <v>0</v>
      </c>
      <c r="K93" s="23">
        <v>0</v>
      </c>
      <c r="L93" s="23">
        <v>0</v>
      </c>
      <c r="M93" s="23">
        <v>0</v>
      </c>
      <c r="N93" s="23">
        <v>0</v>
      </c>
      <c r="O93" s="23">
        <v>0</v>
      </c>
      <c r="P93" s="23">
        <v>0</v>
      </c>
      <c r="Q93" s="23">
        <v>0</v>
      </c>
      <c r="R93" s="23">
        <v>0</v>
      </c>
      <c r="S93" s="23">
        <v>0</v>
      </c>
      <c r="T93" s="23">
        <v>0</v>
      </c>
      <c r="U93" s="23">
        <v>0</v>
      </c>
      <c r="V93" s="4">
        <f t="shared" si="12"/>
        <v>0</v>
      </c>
    </row>
    <row r="94" spans="1:22">
      <c r="A94" s="5" t="s">
        <v>2</v>
      </c>
      <c r="B94" s="17">
        <v>4037996</v>
      </c>
      <c r="C94" s="17">
        <v>4004711.89</v>
      </c>
      <c r="D94" s="17">
        <v>1916210.68</v>
      </c>
      <c r="E94" s="17">
        <v>11830427.859999999</v>
      </c>
      <c r="F94" s="17">
        <v>20342604.77</v>
      </c>
      <c r="G94" s="28">
        <v>6320834.8300000001</v>
      </c>
      <c r="H94" s="28">
        <v>20286106.66</v>
      </c>
      <c r="I94" s="28">
        <v>5007833.87</v>
      </c>
      <c r="J94" s="23">
        <v>0</v>
      </c>
      <c r="K94" s="23">
        <v>222335.73</v>
      </c>
      <c r="L94" s="23">
        <v>1116772.22</v>
      </c>
      <c r="M94" s="23">
        <v>876998.1</v>
      </c>
      <c r="N94" s="23">
        <v>72872.31</v>
      </c>
      <c r="O94" s="23">
        <v>2445005.54</v>
      </c>
      <c r="P94" s="23">
        <v>1610255.7</v>
      </c>
      <c r="Q94" s="23">
        <v>699861.04</v>
      </c>
      <c r="R94" s="23">
        <v>161796.62</v>
      </c>
      <c r="S94" s="23">
        <v>149323.6</v>
      </c>
      <c r="T94" s="23">
        <v>0</v>
      </c>
      <c r="U94" s="23">
        <v>0</v>
      </c>
      <c r="V94" s="4">
        <f t="shared" ref="V94:V95" si="15">SUM(J94:U94)</f>
        <v>7355220.8600000003</v>
      </c>
    </row>
    <row r="95" spans="1:22">
      <c r="A95" s="5" t="s">
        <v>86</v>
      </c>
      <c r="B95" s="18"/>
      <c r="C95" s="18"/>
      <c r="D95" s="18"/>
      <c r="E95" s="18"/>
      <c r="F95" s="18"/>
      <c r="G95" s="24"/>
      <c r="H95" s="28">
        <v>801779.66</v>
      </c>
      <c r="I95" s="28">
        <v>1737064.88</v>
      </c>
      <c r="J95" s="23">
        <v>0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3">
        <v>1039109.66</v>
      </c>
      <c r="Q95" s="23">
        <v>0</v>
      </c>
      <c r="S95" s="23">
        <v>0</v>
      </c>
      <c r="T95" s="23">
        <v>0</v>
      </c>
      <c r="U95" s="23">
        <v>0</v>
      </c>
      <c r="V95" s="14">
        <f t="shared" si="15"/>
        <v>1039109.66</v>
      </c>
    </row>
    <row r="96" spans="1:22">
      <c r="A96" s="5" t="s">
        <v>85</v>
      </c>
      <c r="B96" s="18"/>
      <c r="C96" s="18"/>
      <c r="D96" s="18"/>
      <c r="E96" s="18"/>
      <c r="F96" s="18"/>
      <c r="G96" s="24"/>
      <c r="H96" s="28"/>
      <c r="I96" s="28">
        <v>332078.53000000003</v>
      </c>
      <c r="J96" s="23">
        <v>0</v>
      </c>
      <c r="K96" s="23">
        <v>0</v>
      </c>
      <c r="L96" s="23">
        <v>331595.08</v>
      </c>
      <c r="M96" s="23">
        <v>111476.53</v>
      </c>
      <c r="N96" s="23">
        <v>0</v>
      </c>
      <c r="O96" s="23">
        <v>16712.650000000001</v>
      </c>
      <c r="P96" s="23">
        <v>1269.2</v>
      </c>
      <c r="Q96" s="23">
        <v>127006.33</v>
      </c>
      <c r="R96" s="23">
        <v>224804.16</v>
      </c>
      <c r="S96" s="23">
        <v>308524.25</v>
      </c>
      <c r="T96" s="23">
        <v>0</v>
      </c>
      <c r="U96" s="23">
        <v>0</v>
      </c>
      <c r="V96" s="14">
        <f t="shared" ref="V96" si="16">SUM(J96:U96)</f>
        <v>1121388.2000000002</v>
      </c>
    </row>
    <row r="97" spans="1:22">
      <c r="A97" s="5" t="s">
        <v>88</v>
      </c>
      <c r="B97" s="18"/>
      <c r="C97" s="18"/>
      <c r="D97" s="18"/>
      <c r="E97" s="18"/>
      <c r="F97" s="18"/>
      <c r="G97" s="24"/>
      <c r="H97" s="28"/>
      <c r="I97" s="28">
        <v>2632.45</v>
      </c>
      <c r="J97" s="23">
        <v>0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23">
        <v>0</v>
      </c>
      <c r="Q97" s="23">
        <v>0</v>
      </c>
      <c r="R97" s="23">
        <v>89385.83</v>
      </c>
      <c r="S97" s="23">
        <v>0</v>
      </c>
      <c r="T97" s="23">
        <v>0</v>
      </c>
      <c r="U97" s="23">
        <v>0</v>
      </c>
      <c r="V97" s="14">
        <f t="shared" ref="V97" si="17">SUM(J97:U97)</f>
        <v>89385.83</v>
      </c>
    </row>
    <row r="98" spans="1:22">
      <c r="A98" s="3" t="s">
        <v>1</v>
      </c>
      <c r="B98" s="15">
        <f>SUM(B79:B96)</f>
        <v>7073154.7400000002</v>
      </c>
      <c r="C98" s="15">
        <f>SUM(C79:C96)</f>
        <v>5749129.25</v>
      </c>
      <c r="D98" s="15">
        <f>SUM(D79:D96)</f>
        <v>4727033.51</v>
      </c>
      <c r="E98" s="15">
        <f>SUM(E81:E96)</f>
        <v>16081820.48</v>
      </c>
      <c r="F98" s="15">
        <f>SUM(F81:F96)</f>
        <v>21535723.600000001</v>
      </c>
      <c r="G98" s="15">
        <f t="shared" ref="G98" si="18">SUM(G79:G96)</f>
        <v>8578266.0899999999</v>
      </c>
      <c r="H98" s="15">
        <f>SUM(H79:H96)</f>
        <v>25676499.169999998</v>
      </c>
      <c r="I98" s="15">
        <f t="shared" ref="I98:O98" si="19">SUM(I79:I97)</f>
        <v>10592915.179999998</v>
      </c>
      <c r="J98" s="15">
        <f t="shared" si="19"/>
        <v>197255.77000000002</v>
      </c>
      <c r="K98" s="15">
        <f t="shared" si="19"/>
        <v>296375.09000000003</v>
      </c>
      <c r="L98" s="15">
        <f t="shared" si="19"/>
        <v>1764671</v>
      </c>
      <c r="M98" s="15">
        <f t="shared" si="19"/>
        <v>1058511.3299999998</v>
      </c>
      <c r="N98" s="15">
        <f t="shared" si="19"/>
        <v>358973.08</v>
      </c>
      <c r="O98" s="15">
        <f t="shared" si="19"/>
        <v>4409150.1900000004</v>
      </c>
      <c r="P98" s="15">
        <f>SUM(P79:P97)</f>
        <v>3450817.2100000004</v>
      </c>
      <c r="Q98" s="15">
        <f>SUM(Q79:Q97)</f>
        <v>826867.37</v>
      </c>
      <c r="R98" s="15">
        <f t="shared" ref="R98:U98" si="20">SUM(R79:R97)</f>
        <v>718665.59</v>
      </c>
      <c r="S98" s="15">
        <f t="shared" si="20"/>
        <v>604869.83000000007</v>
      </c>
      <c r="T98" s="15">
        <f t="shared" si="20"/>
        <v>0</v>
      </c>
      <c r="U98" s="15">
        <f t="shared" si="20"/>
        <v>0</v>
      </c>
      <c r="V98" s="15">
        <f>SUM(V79:V97)</f>
        <v>13686156.459999999</v>
      </c>
    </row>
    <row r="99" spans="1:22">
      <c r="A99" s="2" t="s">
        <v>0</v>
      </c>
      <c r="B99" s="2"/>
      <c r="C99" s="19"/>
      <c r="D99" s="19"/>
      <c r="E99" s="19"/>
      <c r="F99" s="19"/>
      <c r="G99" s="19"/>
      <c r="H99" s="19"/>
      <c r="I99" s="19"/>
      <c r="J99" s="19"/>
      <c r="K99" s="20"/>
      <c r="L99" s="1"/>
      <c r="M99" s="1"/>
      <c r="N99" s="1"/>
      <c r="O99" s="1"/>
      <c r="P99" s="20"/>
      <c r="Q99" s="20"/>
      <c r="R99" s="1"/>
      <c r="S99" s="1"/>
      <c r="T99" s="1"/>
      <c r="U99" s="1"/>
      <c r="V99" s="1"/>
    </row>
  </sheetData>
  <sortState ref="A4:Q56">
    <sortCondition ref="A4"/>
  </sortState>
  <mergeCells count="23">
    <mergeCell ref="A77:A78"/>
    <mergeCell ref="B77:B78"/>
    <mergeCell ref="C77:C78"/>
    <mergeCell ref="J77:V77"/>
    <mergeCell ref="D77:D78"/>
    <mergeCell ref="I77:I78"/>
    <mergeCell ref="E77:E78"/>
    <mergeCell ref="F77:F78"/>
    <mergeCell ref="G77:G78"/>
    <mergeCell ref="H77:H78"/>
    <mergeCell ref="A2:U2"/>
    <mergeCell ref="A76:U76"/>
    <mergeCell ref="A1:V1"/>
    <mergeCell ref="A3:A4"/>
    <mergeCell ref="B3:B4"/>
    <mergeCell ref="C3:C4"/>
    <mergeCell ref="D3:D4"/>
    <mergeCell ref="J3:V3"/>
    <mergeCell ref="I3:I4"/>
    <mergeCell ref="E3:E4"/>
    <mergeCell ref="F3:F4"/>
    <mergeCell ref="G3:G4"/>
    <mergeCell ref="H3:H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T3- DECISOES MULTA DEBITO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2016-02-17T17:34:54Z</cp:lastPrinted>
  <dcterms:created xsi:type="dcterms:W3CDTF">2013-04-03T21:07:57Z</dcterms:created>
  <dcterms:modified xsi:type="dcterms:W3CDTF">2019-11-18T20:50:38Z</dcterms:modified>
</cp:coreProperties>
</file>