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6\RA TABELAS SET\"/>
    </mc:Choice>
  </mc:AlternateContent>
  <bookViews>
    <workbookView xWindow="240" yWindow="330" windowWidth="18915" windowHeight="11535"/>
  </bookViews>
  <sheets>
    <sheet name="TABELA 04 2016" sheetId="4" r:id="rId1"/>
    <sheet name="Plan1" sheetId="1" r:id="rId2"/>
    <sheet name="Plan2" sheetId="2" r:id="rId3"/>
    <sheet name="Plan3" sheetId="3" r:id="rId4"/>
  </sheets>
  <calcPr calcId="152511"/>
</workbook>
</file>

<file path=xl/calcChain.xml><?xml version="1.0" encoding="utf-8"?>
<calcChain xmlns="http://schemas.openxmlformats.org/spreadsheetml/2006/main">
  <c r="S28" i="4" l="1"/>
  <c r="S5" i="4" l="1"/>
  <c r="E77" i="4" l="1"/>
  <c r="S6" i="4"/>
  <c r="S7" i="4"/>
  <c r="S8" i="4"/>
  <c r="S9" i="4"/>
  <c r="S10" i="4"/>
  <c r="S11" i="4"/>
  <c r="S12" i="4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S27" i="4"/>
  <c r="S29" i="4"/>
  <c r="S30" i="4"/>
  <c r="S31" i="4"/>
  <c r="S32" i="4"/>
  <c r="S33" i="4"/>
  <c r="S34" i="4"/>
  <c r="S35" i="4"/>
  <c r="S36" i="4"/>
  <c r="S37" i="4"/>
  <c r="S38" i="4"/>
  <c r="S39" i="4"/>
  <c r="S41" i="4"/>
  <c r="S40" i="4"/>
  <c r="S42" i="4"/>
  <c r="S43" i="4"/>
  <c r="S44" i="4"/>
  <c r="S45" i="4"/>
  <c r="S46" i="4"/>
  <c r="S47" i="4"/>
  <c r="S48" i="4"/>
  <c r="S49" i="4"/>
  <c r="S50" i="4"/>
  <c r="S51" i="4"/>
  <c r="S52" i="4"/>
  <c r="S53" i="4"/>
  <c r="S54" i="4"/>
  <c r="S55" i="4"/>
  <c r="S56" i="4"/>
  <c r="S57" i="4"/>
  <c r="S58" i="4"/>
  <c r="S59" i="4"/>
  <c r="S60" i="4"/>
  <c r="G61" i="4"/>
  <c r="E61" i="4"/>
  <c r="F77" i="4"/>
  <c r="F61" i="4"/>
  <c r="S72" i="4"/>
  <c r="D77" i="4"/>
  <c r="D61" i="4"/>
  <c r="P77" i="4"/>
  <c r="S74" i="4"/>
  <c r="S71" i="4"/>
  <c r="C77" i="4" l="1"/>
  <c r="C61" i="4"/>
  <c r="B77" i="4"/>
  <c r="B61" i="4"/>
  <c r="H61" i="4" l="1"/>
  <c r="I61" i="4"/>
  <c r="J61" i="4"/>
  <c r="K61" i="4"/>
  <c r="L61" i="4"/>
  <c r="M61" i="4"/>
  <c r="N61" i="4"/>
  <c r="O61" i="4"/>
  <c r="P61" i="4"/>
  <c r="Q61" i="4"/>
  <c r="R61" i="4"/>
  <c r="S67" i="4"/>
  <c r="S68" i="4"/>
  <c r="S69" i="4"/>
  <c r="S70" i="4"/>
  <c r="S73" i="4"/>
  <c r="S75" i="4"/>
  <c r="S76" i="4"/>
  <c r="H77" i="4"/>
  <c r="I77" i="4"/>
  <c r="J77" i="4"/>
  <c r="K77" i="4"/>
  <c r="L77" i="4"/>
  <c r="M77" i="4"/>
  <c r="N77" i="4"/>
  <c r="O77" i="4"/>
  <c r="Q77" i="4"/>
  <c r="R77" i="4"/>
  <c r="S61" i="4" l="1"/>
  <c r="S77" i="4"/>
</calcChain>
</file>

<file path=xl/sharedStrings.xml><?xml version="1.0" encoding="utf-8"?>
<sst xmlns="http://schemas.openxmlformats.org/spreadsheetml/2006/main" count="112" uniqueCount="83">
  <si>
    <t>Fonte: Secretaria Geral – SEG</t>
  </si>
  <si>
    <t xml:space="preserve">T O T A L </t>
  </si>
  <si>
    <t xml:space="preserve">TCE - Tomada de Contas Especial </t>
  </si>
  <si>
    <t xml:space="preserve">SPC - Solicitação de Prestações de Contas de Recursos Antecipados </t>
  </si>
  <si>
    <t xml:space="preserve">PCR - Prestação de Contas de Recursos de Transferências Voluntárias </t>
  </si>
  <si>
    <t xml:space="preserve">PCA - Prestação de Contas de Administrador </t>
  </si>
  <si>
    <t xml:space="preserve">PCA - Prestação de Contas Anual de Unidade Gestora </t>
  </si>
  <si>
    <t>DEN - Denúncia</t>
  </si>
  <si>
    <r>
      <t xml:space="preserve">APC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Prestação de Contas de Recursos Antecipados</t>
    </r>
  </si>
  <si>
    <t>Dez</t>
  </si>
  <si>
    <t>Nov</t>
  </si>
  <si>
    <t>Out</t>
  </si>
  <si>
    <t>Set</t>
  </si>
  <si>
    <t>Ago</t>
  </si>
  <si>
    <t>Jul</t>
  </si>
  <si>
    <t>Jun</t>
  </si>
  <si>
    <t>Mai</t>
  </si>
  <si>
    <t>Abr</t>
  </si>
  <si>
    <t>Mar</t>
  </si>
  <si>
    <t xml:space="preserve">Tipo de Processo </t>
  </si>
  <si>
    <t>Em R$</t>
  </si>
  <si>
    <t>D É B I T O</t>
  </si>
  <si>
    <t>(Continua)</t>
  </si>
  <si>
    <t>SPE - Solicitação de Atos de Pessoal</t>
  </si>
  <si>
    <t>SLC - Solicitação de Licitações, Contratos, Convênios e Atos Jurídicos Análogos</t>
  </si>
  <si>
    <t>RPA - Repreentação - Agente Público (Art. 100 RI)</t>
  </si>
  <si>
    <t>RLI - Inspeção referente a Licitações e Contratos</t>
  </si>
  <si>
    <t>RLI - Inspeção referente a Atos de Pessoal</t>
  </si>
  <si>
    <t>RLA- Relatório de Auditoria</t>
  </si>
  <si>
    <t xml:space="preserve">RLA - Auditoria Ordinária </t>
  </si>
  <si>
    <t>RLA - Auditoria Operacional</t>
  </si>
  <si>
    <t>RLA - Auditoria Especial - art. 3º, I, da Resolução TC-10/2007</t>
  </si>
  <si>
    <t xml:space="preserve">RLA - Auditoria de Registros Contábeis e Execução Orçamentária </t>
  </si>
  <si>
    <t xml:space="preserve">REP - Representação do Poder Judiciário </t>
  </si>
  <si>
    <t xml:space="preserve">REP - Representação do Ministério Público </t>
  </si>
  <si>
    <t xml:space="preserve">REP - Representação de Agente Público </t>
  </si>
  <si>
    <t xml:space="preserve">REP - Representação - art. 113, § 1º, da Lei nº 8.666/93 </t>
  </si>
  <si>
    <t>REC - Recurso</t>
  </si>
  <si>
    <t>PPA - Registro do Ato de Pensão e Auxílio Especial</t>
  </si>
  <si>
    <t>PDI - Processo Diverso</t>
  </si>
  <si>
    <t>PCR - Prestação de Contas de Recursos Antecipados - Servidor</t>
  </si>
  <si>
    <t>LRF - Verificação da Lei de Responsabilidade Fiscal</t>
  </si>
  <si>
    <t>LCC - Inexigibilidade de Licitação</t>
  </si>
  <si>
    <t>LCC - Dispensa de Licitação</t>
  </si>
  <si>
    <t>LCC - Contrato decorrente de Licitação</t>
  </si>
  <si>
    <t xml:space="preserve">DEN - Denúncia </t>
  </si>
  <si>
    <r>
      <t xml:space="preserve">ARC - Auditoria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de Registros Contábeis e Execução Orçamentária </t>
    </r>
  </si>
  <si>
    <r>
      <t xml:space="preserve">APE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Atos de Pessoal</t>
    </r>
  </si>
  <si>
    <r>
      <t xml:space="preserve">AOR - Auditoria Ordinária </t>
    </r>
    <r>
      <rPr>
        <i/>
        <sz val="10"/>
        <color theme="1"/>
        <rFont val="Calibri"/>
        <family val="2"/>
        <scheme val="minor"/>
      </rPr>
      <t>in loco</t>
    </r>
  </si>
  <si>
    <r>
      <t xml:space="preserve">ALC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Licitações, Contrato, Conv. e Atos Jurídicos Análogos</t>
    </r>
  </si>
  <si>
    <t>M U L T A</t>
  </si>
  <si>
    <t>PCR - Prestação de Contas de Recursos Repassados</t>
  </si>
  <si>
    <t>TABELA 04 - DECISÕES DEFINITIVAS DO TRIBUNAL PLENO COM ENCAMINHAMENTO PARA COBRANÇA DE DÉBITO E/OU APLICAÇÃO DE MULTA</t>
  </si>
  <si>
    <t>DIL - Dispensa e Inexigibilidade de Licitação</t>
  </si>
  <si>
    <t>LCC - Licitações, Contratos, Convênios e Instrumentos Análogos</t>
  </si>
  <si>
    <t>REP - Representação</t>
  </si>
  <si>
    <t>RPA - Repreentação - Judicial (Art. 100 RI)</t>
  </si>
  <si>
    <t>RPA - Repreentação - Licitação (Art. 113 Lei 8.666/93))</t>
  </si>
  <si>
    <t>APE - Registro de Ato de Aposentadoria</t>
  </si>
  <si>
    <t>LCC - Convênio ou Instrumento Análogo</t>
  </si>
  <si>
    <t>APE - Retificação de  Ato Aposentatório</t>
  </si>
  <si>
    <t>RPJ - Representação - Judicial (Art. 100 RI)</t>
  </si>
  <si>
    <t>RLA - Auditoria sobre Recursos Transferidos (antecipações, subv., auxílios e</t>
  </si>
  <si>
    <t>RPL - Representação - Licitação (Art. 113 Lei 8666/93)</t>
  </si>
  <si>
    <t>PCR - Prestação de Contas de Recursos Antecipados</t>
  </si>
  <si>
    <t>2013</t>
  </si>
  <si>
    <t>Jan</t>
  </si>
  <si>
    <t>Fev</t>
  </si>
  <si>
    <t>LCC - Processos Licitatórios</t>
  </si>
  <si>
    <t>RLI - Inspeção Ordinária</t>
  </si>
  <si>
    <t>BLA - Balanço Geral</t>
  </si>
  <si>
    <t>-</t>
  </si>
  <si>
    <t>REC - Reconsideração - art. 77 da LC 202/2000</t>
  </si>
  <si>
    <t>REP - Representação do Ministério Público junto ao Tribunal de Contas</t>
  </si>
  <si>
    <t>Acumulado</t>
  </si>
  <si>
    <t>2014</t>
  </si>
  <si>
    <t>PMO - Processo de Monitoramento</t>
  </si>
  <si>
    <t>ELC - Edital de Concorrência</t>
  </si>
  <si>
    <t>2015</t>
  </si>
  <si>
    <t>RLA - Auditoria de Regularidade de Atos de Pessoal</t>
  </si>
  <si>
    <t xml:space="preserve">RLA - Auditoria de Regularidade em Licitações e Contratos </t>
  </si>
  <si>
    <t xml:space="preserve">RLI - Inspeção de Regularidade referente a Registros Contábeis e Execução Orçamentária </t>
  </si>
  <si>
    <t>PCR - Prestação de Contas de Transf. De Recursos para entes e entid. Públ.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</si>
</sst>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6.5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 style="thin">
        <color rgb="FFC00000"/>
      </left>
      <right/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/>
      <right/>
      <top style="medium">
        <color rgb="FFC00000"/>
      </top>
      <bottom/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/>
      <bottom style="medium">
        <color rgb="FFC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43" fontId="0" fillId="0" borderId="0" xfId="0" applyNumberForma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/>
    </xf>
    <xf numFmtId="43" fontId="4" fillId="2" borderId="1" xfId="1" applyFont="1" applyFill="1" applyBorder="1" applyAlignment="1">
      <alignment vertical="center"/>
    </xf>
    <xf numFmtId="0" fontId="2" fillId="0" borderId="3" xfId="0" applyNumberFormat="1" applyFont="1" applyFill="1" applyBorder="1" applyAlignment="1">
      <alignment horizontal="center" vertical="center"/>
    </xf>
    <xf numFmtId="43" fontId="4" fillId="0" borderId="1" xfId="1" applyFont="1" applyFill="1" applyBorder="1" applyAlignment="1">
      <alignment vertical="center"/>
    </xf>
    <xf numFmtId="43" fontId="5" fillId="0" borderId="4" xfId="1" applyFont="1" applyFill="1" applyBorder="1" applyAlignment="1"/>
    <xf numFmtId="43" fontId="5" fillId="0" borderId="2" xfId="1" applyFont="1" applyFill="1" applyBorder="1" applyAlignment="1">
      <alignment vertical="center"/>
    </xf>
    <xf numFmtId="0" fontId="6" fillId="0" borderId="3" xfId="0" applyNumberFormat="1" applyFont="1" applyFill="1" applyBorder="1" applyAlignment="1">
      <alignment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43" fontId="5" fillId="0" borderId="0" xfId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horizontal="right" vertical="center"/>
    </xf>
    <xf numFmtId="43" fontId="4" fillId="0" borderId="9" xfId="1" applyFont="1" applyFill="1" applyBorder="1" applyAlignment="1">
      <alignment vertical="center"/>
    </xf>
    <xf numFmtId="0" fontId="6" fillId="0" borderId="10" xfId="0" applyNumberFormat="1" applyFont="1" applyFill="1" applyBorder="1" applyAlignment="1">
      <alignment vertical="center"/>
    </xf>
    <xf numFmtId="43" fontId="4" fillId="2" borderId="2" xfId="1" applyFont="1" applyFill="1" applyBorder="1" applyAlignment="1">
      <alignment vertical="center"/>
    </xf>
    <xf numFmtId="0" fontId="8" fillId="2" borderId="8" xfId="0" applyFont="1" applyFill="1" applyBorder="1" applyAlignment="1">
      <alignment horizontal="center" vertical="center"/>
    </xf>
    <xf numFmtId="43" fontId="6" fillId="0" borderId="10" xfId="1" applyFont="1" applyFill="1" applyBorder="1" applyAlignment="1">
      <alignment vertical="center"/>
    </xf>
    <xf numFmtId="43" fontId="6" fillId="0" borderId="3" xfId="1" applyFont="1" applyFill="1" applyBorder="1" applyAlignment="1">
      <alignment vertical="center"/>
    </xf>
    <xf numFmtId="43" fontId="3" fillId="0" borderId="0" xfId="1" applyFont="1" applyAlignment="1">
      <alignment horizontal="justify"/>
    </xf>
    <xf numFmtId="43" fontId="2" fillId="0" borderId="0" xfId="1" applyFont="1" applyFill="1" applyBorder="1" applyAlignment="1">
      <alignment horizontal="center" vertical="center"/>
    </xf>
    <xf numFmtId="43" fontId="0" fillId="0" borderId="0" xfId="1" applyFont="1"/>
    <xf numFmtId="49" fontId="2" fillId="3" borderId="7" xfId="1" applyNumberFormat="1" applyFont="1" applyFill="1" applyBorder="1" applyAlignment="1">
      <alignment horizontal="center" vertical="center"/>
    </xf>
    <xf numFmtId="43" fontId="2" fillId="0" borderId="0" xfId="0" applyNumberFormat="1" applyFont="1" applyAlignment="1">
      <alignment horizontal="center" vertical="center"/>
    </xf>
    <xf numFmtId="43" fontId="6" fillId="0" borderId="3" xfId="1" applyFont="1" applyFill="1" applyBorder="1" applyAlignment="1">
      <alignment horizontal="right" vertical="center"/>
    </xf>
    <xf numFmtId="0" fontId="9" fillId="2" borderId="8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  <xf numFmtId="0" fontId="2" fillId="3" borderId="11" xfId="0" applyNumberFormat="1" applyFont="1" applyFill="1" applyBorder="1" applyAlignment="1">
      <alignment horizontal="center" vertical="center"/>
    </xf>
    <xf numFmtId="0" fontId="2" fillId="3" borderId="8" xfId="0" applyNumberFormat="1" applyFont="1" applyFill="1" applyBorder="1" applyAlignment="1">
      <alignment horizontal="center" vertical="center"/>
    </xf>
    <xf numFmtId="49" fontId="2" fillId="3" borderId="13" xfId="1" applyNumberFormat="1" applyFont="1" applyFill="1" applyBorder="1" applyAlignment="1">
      <alignment horizontal="center" vertical="center"/>
    </xf>
    <xf numFmtId="49" fontId="2" fillId="3" borderId="14" xfId="1" applyNumberFormat="1" applyFont="1" applyFill="1" applyBorder="1" applyAlignment="1">
      <alignment horizontal="center" vertical="center"/>
    </xf>
    <xf numFmtId="0" fontId="9" fillId="5" borderId="12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200"/>
              <a:t>Multas encaminhadas</a:t>
            </a:r>
            <a:r>
              <a:rPr lang="pt-BR" sz="1200" baseline="0"/>
              <a:t> para cobrança</a:t>
            </a:r>
            <a:endParaRPr lang="pt-BR" sz="1200"/>
          </a:p>
          <a:p>
            <a:pPr>
              <a:defRPr/>
            </a:pPr>
            <a:r>
              <a:rPr lang="pt-BR" sz="1000" b="0" i="1"/>
              <a:t>Período: 2011, 2012, 2013, 2014, 2015 e 2016 (Jan -</a:t>
            </a:r>
            <a:r>
              <a:rPr lang="pt-BR" sz="1000" b="0" i="1" baseline="0"/>
              <a:t> Set</a:t>
            </a:r>
            <a:r>
              <a:rPr lang="pt-BR" sz="1000" b="0" i="1"/>
              <a:t> )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0769466026573324"/>
          <c:y val="0.2088079615048119"/>
          <c:w val="0.82575811325461013"/>
          <c:h val="0.650507072032662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04 2016'!$B$61:$S$61</c:f>
              <c:strCache>
                <c:ptCount val="18"/>
                <c:pt idx="0">
                  <c:v> 474.950,00 </c:v>
                </c:pt>
                <c:pt idx="1">
                  <c:v> 566.893,80 </c:v>
                </c:pt>
                <c:pt idx="2">
                  <c:v> 558.088,59 </c:v>
                </c:pt>
                <c:pt idx="3">
                  <c:v> 648.548,47 </c:v>
                </c:pt>
                <c:pt idx="4">
                  <c:v> 1.061.977,94 </c:v>
                </c:pt>
                <c:pt idx="5">
                  <c:v> -   </c:v>
                </c:pt>
                <c:pt idx="6">
                  <c:v> 60.789,58 </c:v>
                </c:pt>
                <c:pt idx="7">
                  <c:v> 79.504,97 </c:v>
                </c:pt>
                <c:pt idx="8">
                  <c:v> 53.100,79 </c:v>
                </c:pt>
                <c:pt idx="9">
                  <c:v> 59.689,10 </c:v>
                </c:pt>
                <c:pt idx="10">
                  <c:v> 49.611,28 </c:v>
                </c:pt>
                <c:pt idx="11">
                  <c:v> 32.193,04 </c:v>
                </c:pt>
                <c:pt idx="12">
                  <c:v> 79.195,81 </c:v>
                </c:pt>
                <c:pt idx="13">
                  <c:v> 598.503,02 </c:v>
                </c:pt>
                <c:pt idx="14">
                  <c:v> -   </c:v>
                </c:pt>
                <c:pt idx="15">
                  <c:v> -   </c:v>
                </c:pt>
                <c:pt idx="16">
                  <c:v> -   </c:v>
                </c:pt>
                <c:pt idx="17">
                  <c:v> 1.012.587,59 </c:v>
                </c:pt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cat>
            <c:strRef>
              <c:f>'TABELA 04 2016'!$B$4:$S$4</c:f>
              <c:strCache>
                <c:ptCount val="18"/>
                <c:pt idx="5">
                  <c:v>Jan</c:v>
                </c:pt>
                <c:pt idx="6">
                  <c:v>Fev</c:v>
                </c:pt>
                <c:pt idx="7">
                  <c:v>Mar</c:v>
                </c:pt>
                <c:pt idx="8">
                  <c:v>Abr</c:v>
                </c:pt>
                <c:pt idx="9">
                  <c:v>Mai</c:v>
                </c:pt>
                <c:pt idx="10">
                  <c:v>Jun</c:v>
                </c:pt>
                <c:pt idx="11">
                  <c:v>Jul</c:v>
                </c:pt>
                <c:pt idx="12">
                  <c:v>Ago</c:v>
                </c:pt>
                <c:pt idx="13">
                  <c:v>Set</c:v>
                </c:pt>
                <c:pt idx="14">
                  <c:v>Out</c:v>
                </c:pt>
                <c:pt idx="15">
                  <c:v>Nov</c:v>
                </c:pt>
                <c:pt idx="16">
                  <c:v>Dez</c:v>
                </c:pt>
                <c:pt idx="17">
                  <c:v>Acumulado</c:v>
                </c:pt>
              </c:strCache>
            </c:strRef>
          </c:cat>
          <c:val>
            <c:numRef>
              <c:f>'TABELA 04 2016'!$B$61:$S$61</c:f>
              <c:numCache>
                <c:formatCode>_(* #,##0.00_);_(* \(#,##0.00\);_(* "-"??_);_(@_)</c:formatCode>
                <c:ptCount val="18"/>
                <c:pt idx="0">
                  <c:v>474950</c:v>
                </c:pt>
                <c:pt idx="1">
                  <c:v>566893.80000000005</c:v>
                </c:pt>
                <c:pt idx="2">
                  <c:v>558088.59000000008</c:v>
                </c:pt>
                <c:pt idx="3">
                  <c:v>648548.47000000009</c:v>
                </c:pt>
                <c:pt idx="4">
                  <c:v>1061977.94</c:v>
                </c:pt>
                <c:pt idx="5">
                  <c:v>0</c:v>
                </c:pt>
                <c:pt idx="6">
                  <c:v>60789.58</c:v>
                </c:pt>
                <c:pt idx="7">
                  <c:v>79504.97</c:v>
                </c:pt>
                <c:pt idx="8">
                  <c:v>53100.79</c:v>
                </c:pt>
                <c:pt idx="9">
                  <c:v>59689.100000000006</c:v>
                </c:pt>
                <c:pt idx="10">
                  <c:v>49611.28</c:v>
                </c:pt>
                <c:pt idx="11">
                  <c:v>32193.040000000001</c:v>
                </c:pt>
                <c:pt idx="12">
                  <c:v>79195.81</c:v>
                </c:pt>
                <c:pt idx="13">
                  <c:v>598503.02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1012587.59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9812496"/>
        <c:axId val="129813056"/>
      </c:barChart>
      <c:catAx>
        <c:axId val="1298124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129813056"/>
        <c:crosses val="autoZero"/>
        <c:auto val="1"/>
        <c:lblAlgn val="ctr"/>
        <c:lblOffset val="100"/>
        <c:noMultiLvlLbl val="0"/>
      </c:catAx>
      <c:valAx>
        <c:axId val="12981305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129812496"/>
        <c:crosses val="autoZero"/>
        <c:crossBetween val="between"/>
        <c:dispUnits>
          <c:builtInUnit val="thousands"/>
          <c:dispUnitsLbl>
            <c:layout/>
          </c:dispUnitsLbl>
        </c:dispUnits>
      </c:valAx>
      <c:spPr>
        <a:solidFill>
          <a:srgbClr val="FFFF00"/>
        </a:solidFill>
      </c:spPr>
    </c:plotArea>
    <c:plotVisOnly val="1"/>
    <c:dispBlanksAs val="gap"/>
    <c:showDLblsOverMax val="0"/>
  </c:chart>
  <c:spPr>
    <a:gradFill>
      <a:gsLst>
        <a:gs pos="0">
          <a:srgbClr val="FF0000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0"/>
    </a:gradFill>
    <a:ln>
      <a:gradFill>
        <a:gsLst>
          <a:gs pos="0">
            <a:srgbClr val="DDEBCF"/>
          </a:gs>
          <a:gs pos="50000">
            <a:srgbClr val="9CB86E"/>
          </a:gs>
          <a:gs pos="100000">
            <a:srgbClr val="156B13"/>
          </a:gs>
        </a:gsLst>
        <a:lin ang="5400000" scaled="0"/>
      </a:gra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485" footer="0.3149606200000048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pt-BR" sz="1200" b="1" i="0" baseline="0"/>
              <a:t>Débitos encaminhados para cobrança</a:t>
            </a:r>
            <a:endParaRPr lang="pt-BR" sz="1200"/>
          </a:p>
          <a:p>
            <a:pPr algn="ctr">
              <a:defRPr/>
            </a:pPr>
            <a:r>
              <a:rPr lang="pt-BR" sz="1000" b="0" i="1" baseline="0"/>
              <a:t>Período: 2011, 2012, 2013, 2014, 2015 e 2016 (Jan - Set )</a:t>
            </a:r>
            <a:endParaRPr lang="pt-BR" sz="1000"/>
          </a:p>
        </c:rich>
      </c:tx>
      <c:layout/>
      <c:overlay val="1"/>
    </c:title>
    <c:autoTitleDeleted val="0"/>
    <c:view3D>
      <c:rotX val="15"/>
      <c:rotY val="20"/>
      <c:rAngAx val="1"/>
    </c:view3D>
    <c:floor>
      <c:thickness val="0"/>
      <c:spPr>
        <a:solidFill>
          <a:srgbClr val="FFFF00"/>
        </a:solidFill>
      </c:spPr>
    </c:floor>
    <c:sideWall>
      <c:thickness val="0"/>
      <c:spPr>
        <a:scene3d>
          <a:camera prst="orthographicFront"/>
          <a:lightRig rig="threePt" dir="t"/>
        </a:scene3d>
        <a:sp3d>
          <a:bevelB/>
        </a:sp3d>
      </c:spPr>
    </c:sideWall>
    <c:backWall>
      <c:thickness val="0"/>
      <c:spPr>
        <a:scene3d>
          <a:camera prst="orthographicFront"/>
          <a:lightRig rig="threePt" dir="t"/>
        </a:scene3d>
        <a:sp3d>
          <a:bevelB/>
        </a:sp3d>
      </c:spPr>
    </c:backWall>
    <c:plotArea>
      <c:layout>
        <c:manualLayout>
          <c:layoutTarget val="inner"/>
          <c:xMode val="edge"/>
          <c:yMode val="edge"/>
          <c:x val="9.6567293148773881E-2"/>
          <c:y val="0.19028944298629663"/>
          <c:w val="0.87287710551940489"/>
          <c:h val="0.6180996646252635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'TABELA 04 2016'!$B$77:$S$77</c:f>
              <c:strCache>
                <c:ptCount val="18"/>
                <c:pt idx="0">
                  <c:v> 3.309.443,02 </c:v>
                </c:pt>
                <c:pt idx="1">
                  <c:v> 3.859.728,44 </c:v>
                </c:pt>
                <c:pt idx="2">
                  <c:v> 11.181.928,25 </c:v>
                </c:pt>
                <c:pt idx="3">
                  <c:v> 7.600.526,01 </c:v>
                </c:pt>
                <c:pt idx="4">
                  <c:v> 31.248.623,50 </c:v>
                </c:pt>
                <c:pt idx="5">
                  <c:v> -   </c:v>
                </c:pt>
                <c:pt idx="6">
                  <c:v> 695.716,82 </c:v>
                </c:pt>
                <c:pt idx="7">
                  <c:v> 906.394,22 </c:v>
                </c:pt>
                <c:pt idx="8">
                  <c:v> 915.013,51 </c:v>
                </c:pt>
                <c:pt idx="9">
                  <c:v> 654.375,79 </c:v>
                </c:pt>
                <c:pt idx="10">
                  <c:v> 631.930,49 </c:v>
                </c:pt>
                <c:pt idx="11">
                  <c:v> 259.089,26 </c:v>
                </c:pt>
                <c:pt idx="12">
                  <c:v> 932.827,69 </c:v>
                </c:pt>
                <c:pt idx="13">
                  <c:v> 2.800.571,52 </c:v>
                </c:pt>
                <c:pt idx="14">
                  <c:v> -   </c:v>
                </c:pt>
                <c:pt idx="15">
                  <c:v> -   </c:v>
                </c:pt>
                <c:pt idx="16">
                  <c:v> -   </c:v>
                </c:pt>
                <c:pt idx="17">
                  <c:v> 7.795.919,30 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'TABELA 04 2016'!$B$66:$S$66</c:f>
              <c:strCache>
                <c:ptCount val="18"/>
                <c:pt idx="5">
                  <c:v>Jan</c:v>
                </c:pt>
                <c:pt idx="6">
                  <c:v>Fev</c:v>
                </c:pt>
                <c:pt idx="7">
                  <c:v>Mar</c:v>
                </c:pt>
                <c:pt idx="8">
                  <c:v>Abr</c:v>
                </c:pt>
                <c:pt idx="9">
                  <c:v>Mai</c:v>
                </c:pt>
                <c:pt idx="10">
                  <c:v>Jun</c:v>
                </c:pt>
                <c:pt idx="11">
                  <c:v>Jul</c:v>
                </c:pt>
                <c:pt idx="12">
                  <c:v>Ago</c:v>
                </c:pt>
                <c:pt idx="13">
                  <c:v>Set</c:v>
                </c:pt>
                <c:pt idx="14">
                  <c:v>Out</c:v>
                </c:pt>
                <c:pt idx="15">
                  <c:v>Nov</c:v>
                </c:pt>
                <c:pt idx="16">
                  <c:v>Dez</c:v>
                </c:pt>
                <c:pt idx="17">
                  <c:v>Acumulado</c:v>
                </c:pt>
              </c:strCache>
            </c:strRef>
          </c:cat>
          <c:val>
            <c:numRef>
              <c:f>'TABELA 04 2016'!$B$77:$S$77</c:f>
              <c:numCache>
                <c:formatCode>_(* #,##0.00_);_(* \(#,##0.00\);_(* "-"??_);_(@_)</c:formatCode>
                <c:ptCount val="18"/>
                <c:pt idx="0">
                  <c:v>3309443.02</c:v>
                </c:pt>
                <c:pt idx="1">
                  <c:v>3859728.44</c:v>
                </c:pt>
                <c:pt idx="2">
                  <c:v>11181928.25</c:v>
                </c:pt>
                <c:pt idx="3">
                  <c:v>7600526.0099999998</c:v>
                </c:pt>
                <c:pt idx="4">
                  <c:v>31248623.5</c:v>
                </c:pt>
                <c:pt idx="5">
                  <c:v>0</c:v>
                </c:pt>
                <c:pt idx="6">
                  <c:v>695716.82</c:v>
                </c:pt>
                <c:pt idx="7">
                  <c:v>906394.22</c:v>
                </c:pt>
                <c:pt idx="8">
                  <c:v>915013.51</c:v>
                </c:pt>
                <c:pt idx="9">
                  <c:v>654375.79</c:v>
                </c:pt>
                <c:pt idx="10">
                  <c:v>631930.49</c:v>
                </c:pt>
                <c:pt idx="11">
                  <c:v>259089.26</c:v>
                </c:pt>
                <c:pt idx="12">
                  <c:v>932827.69</c:v>
                </c:pt>
                <c:pt idx="13">
                  <c:v>2800571.52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7795919.2999999989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29815296"/>
        <c:axId val="129815856"/>
        <c:axId val="0"/>
      </c:bar3DChart>
      <c:catAx>
        <c:axId val="1298152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129815856"/>
        <c:crosses val="autoZero"/>
        <c:auto val="1"/>
        <c:lblAlgn val="ctr"/>
        <c:lblOffset val="100"/>
        <c:noMultiLvlLbl val="0"/>
      </c:catAx>
      <c:valAx>
        <c:axId val="129815856"/>
        <c:scaling>
          <c:orientation val="minMax"/>
        </c:scaling>
        <c:delete val="0"/>
        <c:axPos val="l"/>
        <c:majorGridlines>
          <c:spPr>
            <a:ln>
              <a:solidFill>
                <a:srgbClr val="FFFF00"/>
              </a:solidFill>
            </a:ln>
          </c:spPr>
        </c:majorGridlines>
        <c:numFmt formatCode="_(* #,##0.00_);_(* \(#,##0.00\);_(* &quot;-&quot;??_);_(@_)" sourceLinked="1"/>
        <c:majorTickMark val="out"/>
        <c:minorTickMark val="none"/>
        <c:tickLblPos val="nextTo"/>
        <c:spPr>
          <a:ln>
            <a:solidFill>
              <a:srgbClr val="FF0000"/>
            </a:solidFill>
          </a:ln>
        </c:spPr>
        <c:txPr>
          <a:bodyPr/>
          <a:lstStyle/>
          <a:p>
            <a:pPr>
              <a:defRPr sz="700" b="1"/>
            </a:pPr>
            <a:endParaRPr lang="pt-BR"/>
          </a:p>
        </c:txPr>
        <c:crossAx val="129815296"/>
        <c:crosses val="autoZero"/>
        <c:crossBetween val="between"/>
        <c:dispUnits>
          <c:builtInUnit val="millions"/>
          <c:dispUnitsLbl>
            <c:layout/>
          </c:dispUnitsLbl>
        </c:dispUnits>
      </c:valAx>
    </c:plotArea>
    <c:plotVisOnly val="1"/>
    <c:dispBlanksAs val="gap"/>
    <c:showDLblsOverMax val="0"/>
  </c:chart>
  <c:spPr>
    <a:gradFill>
      <a:gsLst>
        <a:gs pos="0">
          <a:srgbClr val="DDEBCF"/>
        </a:gs>
        <a:gs pos="50000">
          <a:srgbClr val="9CB86E"/>
        </a:gs>
        <a:gs pos="100000">
          <a:srgbClr val="156B13"/>
        </a:gs>
      </a:gsLst>
      <a:lin ang="5400000" scaled="0"/>
    </a:gra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485" footer="0.3149606200000048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698500</xdr:colOff>
      <xdr:row>79</xdr:row>
      <xdr:rowOff>124882</xdr:rowOff>
    </xdr:from>
    <xdr:to>
      <xdr:col>12</xdr:col>
      <xdr:colOff>127000</xdr:colOff>
      <xdr:row>99</xdr:row>
      <xdr:rowOff>31749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751417</xdr:colOff>
      <xdr:row>100</xdr:row>
      <xdr:rowOff>177798</xdr:rowOff>
    </xdr:from>
    <xdr:to>
      <xdr:col>12</xdr:col>
      <xdr:colOff>169333</xdr:colOff>
      <xdr:row>120</xdr:row>
      <xdr:rowOff>127000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9"/>
  <sheetViews>
    <sheetView tabSelected="1" zoomScale="90" zoomScaleNormal="90" workbookViewId="0">
      <pane xSplit="1" ySplit="4" topLeftCell="B97" activePane="bottomRight" state="frozen"/>
      <selection pane="topRight" activeCell="B1" sqref="B1"/>
      <selection pane="bottomLeft" activeCell="A4" sqref="A4"/>
      <selection pane="bottomRight" activeCell="O75" activeCellId="3" sqref="M67:O68 M71:O74 M75 O75"/>
    </sheetView>
  </sheetViews>
  <sheetFormatPr defaultRowHeight="15" x14ac:dyDescent="0.25"/>
  <cols>
    <col min="1" max="1" width="67.140625" customWidth="1"/>
    <col min="2" max="3" width="12.42578125" style="25" bestFit="1" customWidth="1"/>
    <col min="4" max="4" width="13" style="25" bestFit="1" customWidth="1"/>
    <col min="5" max="6" width="13" style="25" customWidth="1"/>
    <col min="7" max="7" width="12.42578125" style="25" customWidth="1"/>
    <col min="8" max="8" width="12" bestFit="1" customWidth="1"/>
    <col min="9" max="9" width="12.140625" customWidth="1"/>
    <col min="10" max="10" width="12" bestFit="1" customWidth="1"/>
    <col min="11" max="11" width="13.42578125" customWidth="1"/>
    <col min="12" max="12" width="12.42578125" bestFit="1" customWidth="1"/>
    <col min="13" max="14" width="12" bestFit="1" customWidth="1"/>
    <col min="15" max="15" width="12.7109375" customWidth="1"/>
    <col min="16" max="16" width="12" customWidth="1"/>
    <col min="17" max="18" width="10.5703125" bestFit="1" customWidth="1"/>
    <col min="19" max="19" width="13" customWidth="1"/>
  </cols>
  <sheetData>
    <row r="1" spans="1:19" ht="30" customHeight="1" thickBot="1" x14ac:dyDescent="0.3">
      <c r="A1" s="30" t="s">
        <v>52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</row>
    <row r="2" spans="1:19" ht="21.75" thickBot="1" x14ac:dyDescent="0.3">
      <c r="A2" s="29" t="s">
        <v>50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0" t="s">
        <v>20</v>
      </c>
    </row>
    <row r="3" spans="1:19" ht="21.75" thickBot="1" x14ac:dyDescent="0.3">
      <c r="A3" s="31" t="s">
        <v>19</v>
      </c>
      <c r="B3" s="33">
        <v>2011</v>
      </c>
      <c r="C3" s="33">
        <v>2012</v>
      </c>
      <c r="D3" s="33" t="s">
        <v>65</v>
      </c>
      <c r="E3" s="33" t="s">
        <v>75</v>
      </c>
      <c r="F3" s="33" t="s">
        <v>78</v>
      </c>
      <c r="G3" s="35">
        <v>2016</v>
      </c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</row>
    <row r="4" spans="1:19" ht="15.75" thickBot="1" x14ac:dyDescent="0.3">
      <c r="A4" s="32"/>
      <c r="B4" s="34"/>
      <c r="C4" s="34"/>
      <c r="D4" s="34"/>
      <c r="E4" s="34"/>
      <c r="F4" s="34"/>
      <c r="G4" s="26" t="s">
        <v>66</v>
      </c>
      <c r="H4" s="11" t="s">
        <v>67</v>
      </c>
      <c r="I4" s="11" t="s">
        <v>18</v>
      </c>
      <c r="J4" s="11" t="s">
        <v>17</v>
      </c>
      <c r="K4" s="11" t="s">
        <v>16</v>
      </c>
      <c r="L4" s="11" t="s">
        <v>15</v>
      </c>
      <c r="M4" s="11" t="s">
        <v>14</v>
      </c>
      <c r="N4" s="11" t="s">
        <v>13</v>
      </c>
      <c r="O4" s="11" t="s">
        <v>12</v>
      </c>
      <c r="P4" s="11" t="s">
        <v>11</v>
      </c>
      <c r="Q4" s="11" t="s">
        <v>10</v>
      </c>
      <c r="R4" s="11" t="s">
        <v>9</v>
      </c>
      <c r="S4" s="10" t="s">
        <v>74</v>
      </c>
    </row>
    <row r="5" spans="1:19" x14ac:dyDescent="0.25">
      <c r="A5" s="18" t="s">
        <v>49</v>
      </c>
      <c r="B5" s="21">
        <v>28800</v>
      </c>
      <c r="C5" s="21">
        <v>33198.19</v>
      </c>
      <c r="D5" s="21">
        <v>24762.5</v>
      </c>
      <c r="E5" s="21">
        <v>5700</v>
      </c>
      <c r="F5" s="21">
        <v>8900</v>
      </c>
      <c r="G5" s="21">
        <v>0</v>
      </c>
      <c r="H5" s="21">
        <v>0</v>
      </c>
      <c r="I5" s="21">
        <v>0</v>
      </c>
      <c r="J5" s="21">
        <v>0</v>
      </c>
      <c r="K5" s="21">
        <v>0</v>
      </c>
      <c r="L5" s="21">
        <v>0</v>
      </c>
      <c r="M5" s="21">
        <v>0</v>
      </c>
      <c r="N5" s="21">
        <v>0</v>
      </c>
      <c r="O5" s="21">
        <v>0</v>
      </c>
      <c r="P5" s="21"/>
      <c r="Q5" s="21"/>
      <c r="R5" s="21"/>
      <c r="S5" s="17">
        <f>SUM(G5:R5)</f>
        <v>0</v>
      </c>
    </row>
    <row r="6" spans="1:19" x14ac:dyDescent="0.25">
      <c r="A6" s="18" t="s">
        <v>48</v>
      </c>
      <c r="B6" s="21">
        <v>6800</v>
      </c>
      <c r="C6" s="21">
        <v>17901.150000000001</v>
      </c>
      <c r="D6" s="21">
        <v>0</v>
      </c>
      <c r="E6" s="21">
        <v>0</v>
      </c>
      <c r="F6" s="21">
        <v>0</v>
      </c>
      <c r="G6" s="21">
        <v>0</v>
      </c>
      <c r="H6" s="21">
        <v>0</v>
      </c>
      <c r="I6" s="21">
        <v>0</v>
      </c>
      <c r="J6" s="21">
        <v>8000</v>
      </c>
      <c r="K6" s="21">
        <v>0</v>
      </c>
      <c r="L6" s="21">
        <v>0</v>
      </c>
      <c r="M6" s="21">
        <v>0</v>
      </c>
      <c r="N6" s="21">
        <v>0</v>
      </c>
      <c r="O6" s="21">
        <v>0</v>
      </c>
      <c r="P6" s="21"/>
      <c r="Q6" s="21"/>
      <c r="R6" s="21"/>
      <c r="S6" s="17">
        <f t="shared" ref="S6:S61" si="0">SUM(G6:R6)</f>
        <v>8000</v>
      </c>
    </row>
    <row r="7" spans="1:19" x14ac:dyDescent="0.25">
      <c r="A7" s="9" t="s">
        <v>8</v>
      </c>
      <c r="B7" s="22">
        <v>6300</v>
      </c>
      <c r="C7" s="22">
        <v>3500</v>
      </c>
      <c r="D7" s="21">
        <v>0</v>
      </c>
      <c r="E7" s="21">
        <v>0</v>
      </c>
      <c r="F7" s="21">
        <v>0</v>
      </c>
      <c r="G7" s="21">
        <v>0</v>
      </c>
      <c r="H7" s="21">
        <v>0</v>
      </c>
      <c r="I7" s="21">
        <v>0</v>
      </c>
      <c r="J7" s="21">
        <v>0</v>
      </c>
      <c r="K7" s="21">
        <v>0</v>
      </c>
      <c r="L7" s="21">
        <v>0</v>
      </c>
      <c r="M7" s="21">
        <v>0</v>
      </c>
      <c r="N7" s="21">
        <v>0</v>
      </c>
      <c r="O7" s="21">
        <v>0</v>
      </c>
      <c r="P7" s="21"/>
      <c r="Q7" s="21"/>
      <c r="R7" s="21"/>
      <c r="S7" s="17">
        <f t="shared" si="0"/>
        <v>0</v>
      </c>
    </row>
    <row r="8" spans="1:19" x14ac:dyDescent="0.25">
      <c r="A8" s="9" t="s">
        <v>47</v>
      </c>
      <c r="B8" s="22">
        <v>7400</v>
      </c>
      <c r="C8" s="22">
        <v>6600</v>
      </c>
      <c r="D8" s="22">
        <v>3000</v>
      </c>
      <c r="E8" s="22">
        <v>6000</v>
      </c>
      <c r="F8" s="21">
        <v>0</v>
      </c>
      <c r="G8" s="21">
        <v>0</v>
      </c>
      <c r="H8" s="21">
        <v>0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/>
      <c r="Q8" s="21"/>
      <c r="R8" s="21"/>
      <c r="S8" s="17">
        <f t="shared" si="0"/>
        <v>0</v>
      </c>
    </row>
    <row r="9" spans="1:19" x14ac:dyDescent="0.25">
      <c r="A9" s="9" t="s">
        <v>58</v>
      </c>
      <c r="B9" s="21">
        <v>0</v>
      </c>
      <c r="C9" s="22">
        <v>400</v>
      </c>
      <c r="D9" s="22">
        <v>1500</v>
      </c>
      <c r="E9" s="22">
        <v>3700</v>
      </c>
      <c r="F9" s="21">
        <v>0</v>
      </c>
      <c r="G9" s="21">
        <v>0</v>
      </c>
      <c r="H9" s="21">
        <v>0</v>
      </c>
      <c r="I9" s="21">
        <v>1500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/>
      <c r="Q9" s="21"/>
      <c r="R9" s="21"/>
      <c r="S9" s="17">
        <f t="shared" si="0"/>
        <v>1500</v>
      </c>
    </row>
    <row r="10" spans="1:19" x14ac:dyDescent="0.25">
      <c r="A10" s="9" t="s">
        <v>60</v>
      </c>
      <c r="B10" s="21">
        <v>0</v>
      </c>
      <c r="C10" s="21">
        <v>0</v>
      </c>
      <c r="D10" s="22">
        <v>800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/>
      <c r="Q10" s="21"/>
      <c r="R10" s="21"/>
      <c r="S10" s="17">
        <f t="shared" si="0"/>
        <v>0</v>
      </c>
    </row>
    <row r="11" spans="1:19" x14ac:dyDescent="0.25">
      <c r="A11" s="9" t="s">
        <v>46</v>
      </c>
      <c r="B11" s="22">
        <v>7800</v>
      </c>
      <c r="C11" s="22">
        <v>1800</v>
      </c>
      <c r="D11" s="21">
        <v>0</v>
      </c>
      <c r="E11" s="21">
        <v>2900</v>
      </c>
      <c r="F11" s="21">
        <v>2000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/>
      <c r="Q11" s="21"/>
      <c r="R11" s="21"/>
      <c r="S11" s="17">
        <f t="shared" si="0"/>
        <v>0</v>
      </c>
    </row>
    <row r="12" spans="1:19" x14ac:dyDescent="0.25">
      <c r="A12" s="9" t="s">
        <v>70</v>
      </c>
      <c r="B12" s="21" t="s">
        <v>71</v>
      </c>
      <c r="C12" s="21" t="s">
        <v>71</v>
      </c>
      <c r="D12" s="21">
        <v>0</v>
      </c>
      <c r="E12" s="21">
        <v>800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/>
      <c r="Q12" s="21"/>
      <c r="R12" s="21"/>
      <c r="S12" s="17">
        <f t="shared" si="0"/>
        <v>0</v>
      </c>
    </row>
    <row r="13" spans="1:19" x14ac:dyDescent="0.25">
      <c r="A13" s="9" t="s">
        <v>45</v>
      </c>
      <c r="B13" s="22">
        <v>14800</v>
      </c>
      <c r="C13" s="22">
        <v>6600</v>
      </c>
      <c r="D13" s="22">
        <v>3100</v>
      </c>
      <c r="E13" s="22">
        <v>26900</v>
      </c>
      <c r="F13" s="22">
        <v>18800</v>
      </c>
      <c r="G13" s="21">
        <v>0</v>
      </c>
      <c r="H13" s="21">
        <v>0</v>
      </c>
      <c r="I13" s="8">
        <v>800</v>
      </c>
      <c r="J13" s="21">
        <v>0</v>
      </c>
      <c r="K13" s="21">
        <v>1136.52</v>
      </c>
      <c r="L13" s="21">
        <v>7000</v>
      </c>
      <c r="M13" s="21">
        <v>0</v>
      </c>
      <c r="N13" s="21">
        <v>0</v>
      </c>
      <c r="O13" s="21">
        <v>0</v>
      </c>
      <c r="P13" s="21"/>
      <c r="Q13" s="21"/>
      <c r="R13" s="21"/>
      <c r="S13" s="17">
        <f t="shared" si="0"/>
        <v>8936.52</v>
      </c>
    </row>
    <row r="14" spans="1:19" x14ac:dyDescent="0.25">
      <c r="A14" s="9" t="s">
        <v>53</v>
      </c>
      <c r="B14" s="22">
        <v>7600</v>
      </c>
      <c r="C14" s="22">
        <v>6800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/>
      <c r="Q14" s="21"/>
      <c r="R14" s="21"/>
      <c r="S14" s="17">
        <f t="shared" si="0"/>
        <v>0</v>
      </c>
    </row>
    <row r="15" spans="1:19" x14ac:dyDescent="0.25">
      <c r="A15" s="9" t="s">
        <v>77</v>
      </c>
      <c r="B15" s="28">
        <v>0</v>
      </c>
      <c r="C15" s="22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/>
      <c r="Q15" s="21"/>
      <c r="R15" s="21"/>
      <c r="S15" s="17">
        <f t="shared" si="0"/>
        <v>0</v>
      </c>
    </row>
    <row r="16" spans="1:19" x14ac:dyDescent="0.25">
      <c r="A16" s="9" t="s">
        <v>44</v>
      </c>
      <c r="B16" s="22">
        <v>2200</v>
      </c>
      <c r="C16" s="21">
        <v>0</v>
      </c>
      <c r="D16" s="21">
        <v>0</v>
      </c>
      <c r="E16" s="21">
        <v>6000</v>
      </c>
      <c r="F16" s="21">
        <v>0</v>
      </c>
      <c r="G16" s="21">
        <v>0</v>
      </c>
      <c r="H16" s="21">
        <v>0</v>
      </c>
      <c r="I16" s="21">
        <v>0</v>
      </c>
      <c r="J16" s="21">
        <v>4000</v>
      </c>
      <c r="K16" s="21">
        <v>0</v>
      </c>
      <c r="L16" s="21">
        <v>0</v>
      </c>
      <c r="M16" s="21">
        <v>0</v>
      </c>
      <c r="N16" s="21">
        <v>0</v>
      </c>
      <c r="O16" s="21">
        <v>1200</v>
      </c>
      <c r="P16" s="21"/>
      <c r="Q16" s="21"/>
      <c r="R16" s="21"/>
      <c r="S16" s="17">
        <f t="shared" si="0"/>
        <v>5200</v>
      </c>
    </row>
    <row r="17" spans="1:19" x14ac:dyDescent="0.25">
      <c r="A17" s="9" t="s">
        <v>59</v>
      </c>
      <c r="B17" s="21">
        <v>0</v>
      </c>
      <c r="C17" s="21">
        <v>0</v>
      </c>
      <c r="D17" s="22">
        <v>1750</v>
      </c>
      <c r="E17" s="22">
        <v>1600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/>
      <c r="Q17" s="21"/>
      <c r="R17" s="21"/>
      <c r="S17" s="17">
        <f t="shared" si="0"/>
        <v>0</v>
      </c>
    </row>
    <row r="18" spans="1:19" x14ac:dyDescent="0.25">
      <c r="A18" s="9" t="s">
        <v>43</v>
      </c>
      <c r="B18" s="22">
        <v>800</v>
      </c>
      <c r="C18" s="22">
        <v>4100</v>
      </c>
      <c r="D18" s="22">
        <v>6600</v>
      </c>
      <c r="E18" s="22">
        <v>1000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/>
      <c r="Q18" s="21"/>
      <c r="R18" s="21"/>
      <c r="S18" s="17">
        <f t="shared" si="0"/>
        <v>0</v>
      </c>
    </row>
    <row r="19" spans="1:19" x14ac:dyDescent="0.25">
      <c r="A19" s="9" t="s">
        <v>42</v>
      </c>
      <c r="B19" s="21">
        <v>0</v>
      </c>
      <c r="C19" s="22">
        <v>4000</v>
      </c>
      <c r="D19" s="22">
        <v>3000</v>
      </c>
      <c r="E19" s="21">
        <v>0</v>
      </c>
      <c r="F19" s="21">
        <v>1000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/>
      <c r="Q19" s="21"/>
      <c r="R19" s="21"/>
      <c r="S19" s="17">
        <f t="shared" si="0"/>
        <v>0</v>
      </c>
    </row>
    <row r="20" spans="1:19" x14ac:dyDescent="0.25">
      <c r="A20" s="9" t="s">
        <v>54</v>
      </c>
      <c r="B20" s="22">
        <v>3800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/>
      <c r="Q20" s="21"/>
      <c r="R20" s="21"/>
      <c r="S20" s="17">
        <f t="shared" si="0"/>
        <v>0</v>
      </c>
    </row>
    <row r="21" spans="1:19" x14ac:dyDescent="0.25">
      <c r="A21" s="9" t="s">
        <v>68</v>
      </c>
      <c r="B21" s="22">
        <v>0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14000</v>
      </c>
      <c r="P21" s="21"/>
      <c r="Q21" s="21"/>
      <c r="R21" s="21"/>
      <c r="S21" s="17">
        <f t="shared" si="0"/>
        <v>14000</v>
      </c>
    </row>
    <row r="22" spans="1:19" x14ac:dyDescent="0.25">
      <c r="A22" s="9" t="s">
        <v>41</v>
      </c>
      <c r="B22" s="21">
        <v>0</v>
      </c>
      <c r="C22" s="22">
        <v>2500.02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/>
      <c r="Q22" s="21"/>
      <c r="R22" s="21"/>
      <c r="S22" s="17">
        <f t="shared" si="0"/>
        <v>0</v>
      </c>
    </row>
    <row r="23" spans="1:19" x14ac:dyDescent="0.25">
      <c r="A23" s="9" t="s">
        <v>6</v>
      </c>
      <c r="B23" s="22">
        <v>27300</v>
      </c>
      <c r="C23" s="22">
        <v>51200</v>
      </c>
      <c r="D23" s="22">
        <v>40900</v>
      </c>
      <c r="E23" s="22">
        <v>27700</v>
      </c>
      <c r="F23" s="22">
        <v>18350</v>
      </c>
      <c r="G23" s="21">
        <v>0</v>
      </c>
      <c r="H23" s="8">
        <v>4800</v>
      </c>
      <c r="I23" s="21">
        <v>1200</v>
      </c>
      <c r="J23" s="21">
        <v>0</v>
      </c>
      <c r="K23" s="8">
        <v>7955.64</v>
      </c>
      <c r="L23" s="21">
        <v>0</v>
      </c>
      <c r="M23" s="21">
        <v>7920</v>
      </c>
      <c r="N23" s="8">
        <v>1150</v>
      </c>
      <c r="O23" s="21">
        <v>0</v>
      </c>
      <c r="P23" s="8"/>
      <c r="Q23" s="8"/>
      <c r="R23" s="8"/>
      <c r="S23" s="17">
        <f t="shared" si="0"/>
        <v>23025.64</v>
      </c>
    </row>
    <row r="24" spans="1:19" x14ac:dyDescent="0.25">
      <c r="A24" s="9" t="s">
        <v>5</v>
      </c>
      <c r="B24" s="22">
        <v>40900</v>
      </c>
      <c r="C24" s="22">
        <v>31200</v>
      </c>
      <c r="D24" s="22">
        <v>52734.29</v>
      </c>
      <c r="E24" s="22">
        <v>34141.839999999997</v>
      </c>
      <c r="F24" s="22">
        <v>11357.76</v>
      </c>
      <c r="G24" s="21">
        <v>0</v>
      </c>
      <c r="H24" s="21">
        <v>0</v>
      </c>
      <c r="I24" s="8">
        <v>400</v>
      </c>
      <c r="J24" s="21">
        <v>0</v>
      </c>
      <c r="K24" s="21">
        <v>400</v>
      </c>
      <c r="L24" s="21">
        <v>0</v>
      </c>
      <c r="M24" s="21">
        <v>0</v>
      </c>
      <c r="N24" s="21">
        <v>0</v>
      </c>
      <c r="O24" s="21">
        <v>0</v>
      </c>
      <c r="P24" s="21"/>
      <c r="Q24" s="21"/>
      <c r="R24" s="21"/>
      <c r="S24" s="17">
        <f t="shared" si="0"/>
        <v>800</v>
      </c>
    </row>
    <row r="25" spans="1:19" x14ac:dyDescent="0.25">
      <c r="A25" s="9" t="s">
        <v>51</v>
      </c>
      <c r="B25" s="21">
        <v>0</v>
      </c>
      <c r="C25" s="21">
        <v>0</v>
      </c>
      <c r="D25" s="22">
        <v>4700</v>
      </c>
      <c r="E25" s="22">
        <v>400</v>
      </c>
      <c r="F25" s="22">
        <v>4200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/>
      <c r="Q25" s="21"/>
      <c r="R25" s="21"/>
      <c r="S25" s="17">
        <f t="shared" si="0"/>
        <v>0</v>
      </c>
    </row>
    <row r="26" spans="1:19" x14ac:dyDescent="0.25">
      <c r="A26" s="9" t="s">
        <v>4</v>
      </c>
      <c r="B26" s="22"/>
      <c r="C26" s="22">
        <v>2000</v>
      </c>
      <c r="D26" s="22">
        <v>4000</v>
      </c>
      <c r="E26" s="22">
        <v>22292.62</v>
      </c>
      <c r="F26" s="22">
        <v>9800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/>
      <c r="Q26" s="21"/>
      <c r="R26" s="21"/>
      <c r="S26" s="17">
        <f t="shared" si="0"/>
        <v>0</v>
      </c>
    </row>
    <row r="27" spans="1:19" x14ac:dyDescent="0.25">
      <c r="A27" s="9" t="s">
        <v>40</v>
      </c>
      <c r="B27" s="22"/>
      <c r="C27" s="22">
        <v>500</v>
      </c>
      <c r="D27" s="22">
        <v>2400</v>
      </c>
      <c r="E27" s="22">
        <v>11400</v>
      </c>
      <c r="F27" s="22">
        <v>8573.0400000000009</v>
      </c>
      <c r="G27" s="21">
        <v>0</v>
      </c>
      <c r="H27" s="21">
        <v>0</v>
      </c>
      <c r="I27" s="21">
        <v>0</v>
      </c>
      <c r="J27" s="21">
        <v>3840.37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/>
      <c r="Q27" s="21"/>
      <c r="R27" s="21"/>
      <c r="S27" s="17">
        <f t="shared" si="0"/>
        <v>3840.37</v>
      </c>
    </row>
    <row r="28" spans="1:19" x14ac:dyDescent="0.25">
      <c r="A28" s="9" t="s">
        <v>82</v>
      </c>
      <c r="B28" s="22"/>
      <c r="C28" s="22"/>
      <c r="D28" s="22"/>
      <c r="E28" s="22"/>
      <c r="F28" s="21"/>
      <c r="G28" s="21"/>
      <c r="H28" s="21"/>
      <c r="I28" s="21"/>
      <c r="J28" s="21"/>
      <c r="K28" s="21"/>
      <c r="L28" s="21"/>
      <c r="M28" s="21"/>
      <c r="N28" s="21">
        <v>0</v>
      </c>
      <c r="O28" s="21">
        <v>4546.08</v>
      </c>
      <c r="P28" s="21"/>
      <c r="Q28" s="21"/>
      <c r="R28" s="21"/>
      <c r="S28" s="17">
        <f t="shared" si="0"/>
        <v>4546.08</v>
      </c>
    </row>
    <row r="29" spans="1:19" x14ac:dyDescent="0.25">
      <c r="A29" s="9" t="s">
        <v>39</v>
      </c>
      <c r="B29" s="22">
        <v>5800</v>
      </c>
      <c r="C29" s="22">
        <v>33261.71</v>
      </c>
      <c r="D29" s="22">
        <v>10700</v>
      </c>
      <c r="E29" s="22">
        <v>24000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/>
      <c r="Q29" s="21"/>
      <c r="R29" s="21"/>
      <c r="S29" s="17">
        <f t="shared" si="0"/>
        <v>0</v>
      </c>
    </row>
    <row r="30" spans="1:19" x14ac:dyDescent="0.25">
      <c r="A30" s="9" t="s">
        <v>76</v>
      </c>
      <c r="B30" s="21">
        <v>0</v>
      </c>
      <c r="C30" s="21">
        <v>0</v>
      </c>
      <c r="D30" s="21">
        <v>0</v>
      </c>
      <c r="E30" s="21">
        <v>0</v>
      </c>
      <c r="F30" s="21">
        <v>2068.2600000000002</v>
      </c>
      <c r="G30" s="21">
        <v>0</v>
      </c>
      <c r="H30" s="21">
        <v>0</v>
      </c>
      <c r="I30" s="21">
        <v>0</v>
      </c>
      <c r="J30" s="21">
        <v>568.26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/>
      <c r="Q30" s="21"/>
      <c r="R30" s="21"/>
      <c r="S30" s="17">
        <f t="shared" si="0"/>
        <v>568.26</v>
      </c>
    </row>
    <row r="31" spans="1:19" x14ac:dyDescent="0.25">
      <c r="A31" s="9" t="s">
        <v>38</v>
      </c>
      <c r="B31" s="21">
        <v>0</v>
      </c>
      <c r="C31" s="22">
        <v>1000</v>
      </c>
      <c r="D31" s="21">
        <v>0</v>
      </c>
      <c r="E31" s="21">
        <v>3800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/>
      <c r="Q31" s="21"/>
      <c r="R31" s="21"/>
      <c r="S31" s="17">
        <f t="shared" si="0"/>
        <v>0</v>
      </c>
    </row>
    <row r="32" spans="1:19" x14ac:dyDescent="0.25">
      <c r="A32" s="9" t="s">
        <v>72</v>
      </c>
      <c r="B32" s="21">
        <v>0</v>
      </c>
      <c r="C32" s="21">
        <v>0</v>
      </c>
      <c r="D32" s="21">
        <v>0</v>
      </c>
      <c r="E32" s="21">
        <v>500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/>
      <c r="Q32" s="21"/>
      <c r="R32" s="21"/>
      <c r="S32" s="17">
        <f t="shared" si="0"/>
        <v>0</v>
      </c>
    </row>
    <row r="33" spans="1:19" x14ac:dyDescent="0.25">
      <c r="A33" s="9" t="s">
        <v>37</v>
      </c>
      <c r="B33" s="21">
        <v>0</v>
      </c>
      <c r="C33" s="22">
        <v>707.95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/>
      <c r="Q33" s="21"/>
      <c r="R33" s="21"/>
      <c r="S33" s="17">
        <f t="shared" si="0"/>
        <v>0</v>
      </c>
    </row>
    <row r="34" spans="1:19" x14ac:dyDescent="0.25">
      <c r="A34" s="9" t="s">
        <v>55</v>
      </c>
      <c r="B34" s="22">
        <v>250</v>
      </c>
      <c r="C34" s="21">
        <v>0</v>
      </c>
      <c r="D34" s="21">
        <v>0</v>
      </c>
      <c r="E34" s="21">
        <v>800</v>
      </c>
      <c r="F34" s="21">
        <v>1000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/>
      <c r="Q34" s="21"/>
      <c r="R34" s="21"/>
      <c r="S34" s="17">
        <f t="shared" si="0"/>
        <v>0</v>
      </c>
    </row>
    <row r="35" spans="1:19" x14ac:dyDescent="0.25">
      <c r="A35" s="9" t="s">
        <v>36</v>
      </c>
      <c r="B35" s="22">
        <v>15100</v>
      </c>
      <c r="C35" s="22">
        <v>15100</v>
      </c>
      <c r="D35" s="22">
        <v>25000</v>
      </c>
      <c r="E35" s="22">
        <v>9700</v>
      </c>
      <c r="F35" s="22">
        <v>36473.040000000001</v>
      </c>
      <c r="G35" s="21">
        <v>0</v>
      </c>
      <c r="H35" s="21">
        <v>0</v>
      </c>
      <c r="I35" s="21">
        <v>10000</v>
      </c>
      <c r="J35" s="21">
        <v>7273.04</v>
      </c>
      <c r="K35" s="21">
        <v>6882.6</v>
      </c>
      <c r="L35" s="21">
        <v>3809.56</v>
      </c>
      <c r="M35" s="21">
        <v>4000</v>
      </c>
      <c r="N35" s="8">
        <v>2473.04</v>
      </c>
      <c r="O35" s="21">
        <v>8000</v>
      </c>
      <c r="P35" s="8"/>
      <c r="Q35" s="21"/>
      <c r="R35" s="8"/>
      <c r="S35" s="17">
        <f t="shared" si="0"/>
        <v>42438.239999999998</v>
      </c>
    </row>
    <row r="36" spans="1:19" x14ac:dyDescent="0.25">
      <c r="A36" s="9" t="s">
        <v>35</v>
      </c>
      <c r="B36" s="22">
        <v>4900</v>
      </c>
      <c r="C36" s="22">
        <v>7000</v>
      </c>
      <c r="D36" s="22">
        <v>8700</v>
      </c>
      <c r="E36" s="22">
        <v>28300</v>
      </c>
      <c r="F36" s="22">
        <v>35982.58</v>
      </c>
      <c r="G36" s="21">
        <v>0</v>
      </c>
      <c r="H36" s="21">
        <v>10700</v>
      </c>
      <c r="I36" s="8">
        <v>31092.16</v>
      </c>
      <c r="J36" s="21">
        <v>1136.52</v>
      </c>
      <c r="K36" s="8">
        <v>8168.26</v>
      </c>
      <c r="L36" s="21">
        <v>14101.72</v>
      </c>
      <c r="M36" s="8">
        <v>2336.52</v>
      </c>
      <c r="N36" s="21">
        <v>4273.04</v>
      </c>
      <c r="O36" s="8">
        <v>8036.52</v>
      </c>
      <c r="P36" s="8"/>
      <c r="Q36" s="8"/>
      <c r="R36" s="21"/>
      <c r="S36" s="17">
        <f t="shared" si="0"/>
        <v>79844.740000000005</v>
      </c>
    </row>
    <row r="37" spans="1:19" x14ac:dyDescent="0.25">
      <c r="A37" s="9" t="s">
        <v>34</v>
      </c>
      <c r="B37" s="22">
        <v>4000</v>
      </c>
      <c r="C37" s="22">
        <v>3200</v>
      </c>
      <c r="D37" s="22">
        <v>2900</v>
      </c>
      <c r="E37" s="22">
        <v>3600</v>
      </c>
      <c r="F37" s="22">
        <v>3000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6136.52</v>
      </c>
      <c r="N37" s="21">
        <v>0</v>
      </c>
      <c r="O37" s="21">
        <v>0</v>
      </c>
      <c r="P37" s="21"/>
      <c r="Q37" s="21"/>
      <c r="R37" s="21"/>
      <c r="S37" s="17">
        <f t="shared" si="0"/>
        <v>6136.52</v>
      </c>
    </row>
    <row r="38" spans="1:19" x14ac:dyDescent="0.25">
      <c r="A38" s="9" t="s">
        <v>73</v>
      </c>
      <c r="B38" s="21">
        <v>0</v>
      </c>
      <c r="C38" s="21">
        <v>0</v>
      </c>
      <c r="D38" s="21">
        <v>0</v>
      </c>
      <c r="E38" s="21">
        <v>1000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/>
      <c r="Q38" s="21"/>
      <c r="R38" s="21"/>
      <c r="S38" s="17">
        <f t="shared" si="0"/>
        <v>0</v>
      </c>
    </row>
    <row r="39" spans="1:19" x14ac:dyDescent="0.25">
      <c r="A39" s="9" t="s">
        <v>33</v>
      </c>
      <c r="B39" s="22">
        <v>15100</v>
      </c>
      <c r="C39" s="22">
        <v>13100</v>
      </c>
      <c r="D39" s="22">
        <v>7100</v>
      </c>
      <c r="E39" s="22">
        <v>11300</v>
      </c>
      <c r="F39" s="22">
        <v>13000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800</v>
      </c>
      <c r="M39" s="21">
        <v>0</v>
      </c>
      <c r="N39" s="21">
        <v>0</v>
      </c>
      <c r="O39" s="21">
        <v>0</v>
      </c>
      <c r="P39" s="21"/>
      <c r="Q39" s="21"/>
      <c r="R39" s="21"/>
      <c r="S39" s="17">
        <f t="shared" si="0"/>
        <v>800</v>
      </c>
    </row>
    <row r="40" spans="1:19" x14ac:dyDescent="0.25">
      <c r="A40" s="9" t="s">
        <v>32</v>
      </c>
      <c r="B40" s="22">
        <v>2100</v>
      </c>
      <c r="C40" s="22">
        <v>20100</v>
      </c>
      <c r="D40" s="22">
        <v>8600</v>
      </c>
      <c r="E40" s="22">
        <v>12238.45</v>
      </c>
      <c r="F40" s="22">
        <v>15500</v>
      </c>
      <c r="G40" s="21">
        <v>0</v>
      </c>
      <c r="H40" s="21">
        <v>0</v>
      </c>
      <c r="I40" s="21">
        <v>4600</v>
      </c>
      <c r="J40" s="21">
        <v>0</v>
      </c>
      <c r="K40" s="21">
        <v>0</v>
      </c>
      <c r="L40" s="21"/>
      <c r="M40" s="21">
        <v>0</v>
      </c>
      <c r="N40" s="21">
        <v>0</v>
      </c>
      <c r="O40" s="21">
        <v>0</v>
      </c>
      <c r="P40" s="21"/>
      <c r="Q40" s="21"/>
      <c r="R40" s="21"/>
      <c r="S40" s="17">
        <f t="shared" si="0"/>
        <v>4600</v>
      </c>
    </row>
    <row r="41" spans="1:19" x14ac:dyDescent="0.25">
      <c r="A41" s="9" t="s">
        <v>79</v>
      </c>
      <c r="B41" s="22">
        <v>3600</v>
      </c>
      <c r="C41" s="22">
        <v>5300</v>
      </c>
      <c r="D41" s="22">
        <v>6600</v>
      </c>
      <c r="E41" s="22">
        <v>26200</v>
      </c>
      <c r="F41" s="22">
        <v>20152.45</v>
      </c>
      <c r="G41" s="21">
        <v>0</v>
      </c>
      <c r="H41" s="21">
        <v>4546.08</v>
      </c>
      <c r="I41" s="21">
        <v>0</v>
      </c>
      <c r="J41" s="21">
        <v>1600</v>
      </c>
      <c r="K41" s="21">
        <v>11600</v>
      </c>
      <c r="L41" s="21">
        <v>1600</v>
      </c>
      <c r="M41" s="21">
        <v>0</v>
      </c>
      <c r="N41" s="21">
        <v>0</v>
      </c>
      <c r="O41" s="21">
        <v>0</v>
      </c>
      <c r="P41" s="21"/>
      <c r="Q41" s="8"/>
      <c r="R41" s="21"/>
      <c r="S41" s="17">
        <f>SUM(G41:R41)</f>
        <v>19346.080000000002</v>
      </c>
    </row>
    <row r="42" spans="1:19" x14ac:dyDescent="0.25">
      <c r="A42" s="9" t="s">
        <v>80</v>
      </c>
      <c r="B42" s="22">
        <v>9600</v>
      </c>
      <c r="C42" s="22">
        <v>6200</v>
      </c>
      <c r="D42" s="22">
        <v>2600</v>
      </c>
      <c r="E42" s="22">
        <v>8600</v>
      </c>
      <c r="F42" s="22">
        <v>4714.67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2000</v>
      </c>
      <c r="M42" s="21">
        <v>0</v>
      </c>
      <c r="N42" s="21">
        <v>160</v>
      </c>
      <c r="O42" s="21">
        <v>0</v>
      </c>
      <c r="P42" s="21"/>
      <c r="Q42" s="21"/>
      <c r="R42" s="8"/>
      <c r="S42" s="17">
        <f t="shared" si="0"/>
        <v>2160</v>
      </c>
    </row>
    <row r="43" spans="1:19" x14ac:dyDescent="0.25">
      <c r="A43" s="9" t="s">
        <v>31</v>
      </c>
      <c r="B43" s="21">
        <v>0</v>
      </c>
      <c r="C43" s="22">
        <v>33000</v>
      </c>
      <c r="D43" s="22">
        <v>800</v>
      </c>
      <c r="E43" s="22">
        <v>3000</v>
      </c>
      <c r="F43" s="22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6920.65</v>
      </c>
      <c r="O43" s="21">
        <v>0</v>
      </c>
      <c r="P43" s="21"/>
      <c r="Q43" s="21"/>
      <c r="R43" s="21"/>
      <c r="S43" s="17">
        <f t="shared" si="0"/>
        <v>6920.65</v>
      </c>
    </row>
    <row r="44" spans="1:19" x14ac:dyDescent="0.25">
      <c r="A44" s="9" t="s">
        <v>30</v>
      </c>
      <c r="B44" s="21">
        <v>0</v>
      </c>
      <c r="C44" s="22">
        <v>2000</v>
      </c>
      <c r="D44" s="21">
        <v>0</v>
      </c>
      <c r="E44" s="21">
        <v>0</v>
      </c>
      <c r="F44" s="21">
        <v>2000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/>
      <c r="Q44" s="21"/>
      <c r="R44" s="21"/>
      <c r="S44" s="17">
        <f t="shared" si="0"/>
        <v>0</v>
      </c>
    </row>
    <row r="45" spans="1:19" x14ac:dyDescent="0.25">
      <c r="A45" s="9" t="s">
        <v>29</v>
      </c>
      <c r="B45" s="22">
        <v>7600</v>
      </c>
      <c r="C45" s="22">
        <v>9900</v>
      </c>
      <c r="D45" s="22">
        <v>15600</v>
      </c>
      <c r="E45" s="22">
        <v>17100.02</v>
      </c>
      <c r="F45" s="22">
        <v>15300</v>
      </c>
      <c r="G45" s="21">
        <v>0</v>
      </c>
      <c r="H45" s="21">
        <v>0</v>
      </c>
      <c r="I45" s="8">
        <v>11609.56</v>
      </c>
      <c r="J45" s="21">
        <v>0</v>
      </c>
      <c r="K45" s="21">
        <v>0</v>
      </c>
      <c r="L45" s="21">
        <v>0</v>
      </c>
      <c r="M45" s="21">
        <v>9200</v>
      </c>
      <c r="N45" s="21">
        <v>9092.16</v>
      </c>
      <c r="O45" s="21">
        <v>2700</v>
      </c>
      <c r="P45" s="21"/>
      <c r="Q45" s="21"/>
      <c r="R45" s="21"/>
      <c r="S45" s="17">
        <f t="shared" si="0"/>
        <v>32601.719999999998</v>
      </c>
    </row>
    <row r="46" spans="1:19" x14ac:dyDescent="0.25">
      <c r="A46" s="9" t="s">
        <v>62</v>
      </c>
      <c r="B46" s="22"/>
      <c r="C46" s="22">
        <v>2000</v>
      </c>
      <c r="D46" s="22">
        <v>2300</v>
      </c>
      <c r="E46" s="22">
        <v>3300</v>
      </c>
      <c r="F46" s="22">
        <v>8000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8"/>
      <c r="Q46" s="21"/>
      <c r="R46" s="8"/>
      <c r="S46" s="17">
        <f t="shared" si="0"/>
        <v>0</v>
      </c>
    </row>
    <row r="47" spans="1:19" x14ac:dyDescent="0.25">
      <c r="A47" s="9" t="s">
        <v>28</v>
      </c>
      <c r="B47" s="21">
        <v>0</v>
      </c>
      <c r="C47" s="22">
        <v>2000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  <c r="P47" s="21"/>
      <c r="Q47" s="21"/>
      <c r="R47" s="21"/>
      <c r="S47" s="17">
        <f t="shared" si="0"/>
        <v>0</v>
      </c>
    </row>
    <row r="48" spans="1:19" x14ac:dyDescent="0.25">
      <c r="A48" s="9" t="s">
        <v>69</v>
      </c>
      <c r="B48" s="22">
        <v>0</v>
      </c>
      <c r="C48" s="22">
        <v>0</v>
      </c>
      <c r="D48" s="21">
        <v>0</v>
      </c>
      <c r="E48" s="21">
        <v>67800</v>
      </c>
      <c r="F48" s="21">
        <v>35980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8">
        <v>2273.04</v>
      </c>
      <c r="O48" s="8">
        <v>3500</v>
      </c>
      <c r="P48" s="8"/>
      <c r="Q48" s="8"/>
      <c r="R48" s="21"/>
      <c r="S48" s="17">
        <f t="shared" si="0"/>
        <v>5773.04</v>
      </c>
    </row>
    <row r="49" spans="1:19" x14ac:dyDescent="0.25">
      <c r="A49" s="9" t="s">
        <v>27</v>
      </c>
      <c r="B49" s="22">
        <v>400</v>
      </c>
      <c r="C49" s="22">
        <v>400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1"/>
      <c r="Q49" s="21"/>
      <c r="R49" s="21"/>
      <c r="S49" s="17">
        <f t="shared" si="0"/>
        <v>0</v>
      </c>
    </row>
    <row r="50" spans="1:19" x14ac:dyDescent="0.25">
      <c r="A50" s="9" t="s">
        <v>26</v>
      </c>
      <c r="B50" s="21">
        <v>0</v>
      </c>
      <c r="C50" s="21">
        <v>0</v>
      </c>
      <c r="D50" s="22">
        <v>1500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1"/>
      <c r="Q50" s="21"/>
      <c r="R50" s="21"/>
      <c r="S50" s="17">
        <f t="shared" si="0"/>
        <v>0</v>
      </c>
    </row>
    <row r="51" spans="1:19" x14ac:dyDescent="0.25">
      <c r="A51" s="9" t="s">
        <v>81</v>
      </c>
      <c r="B51" s="22">
        <v>29100</v>
      </c>
      <c r="C51" s="22">
        <v>16500</v>
      </c>
      <c r="D51" s="22">
        <v>30300</v>
      </c>
      <c r="E51" s="22">
        <v>13000</v>
      </c>
      <c r="F51" s="22">
        <v>1800.04</v>
      </c>
      <c r="G51" s="21">
        <v>0</v>
      </c>
      <c r="H51" s="21">
        <v>0</v>
      </c>
      <c r="I51" s="21">
        <v>0</v>
      </c>
      <c r="J51" s="21">
        <v>2273.04</v>
      </c>
      <c r="K51" s="21">
        <v>0</v>
      </c>
      <c r="L51" s="21">
        <v>0</v>
      </c>
      <c r="M51" s="21">
        <v>0</v>
      </c>
      <c r="N51" s="21">
        <v>1136.52</v>
      </c>
      <c r="O51" s="21">
        <v>0</v>
      </c>
      <c r="P51" s="8"/>
      <c r="Q51" s="21"/>
      <c r="R51" s="21"/>
      <c r="S51" s="17">
        <f t="shared" si="0"/>
        <v>3409.56</v>
      </c>
    </row>
    <row r="52" spans="1:19" x14ac:dyDescent="0.25">
      <c r="A52" s="9" t="s">
        <v>25</v>
      </c>
      <c r="B52" s="22">
        <v>13000</v>
      </c>
      <c r="C52" s="22">
        <v>15400.02</v>
      </c>
      <c r="D52" s="22">
        <v>17300</v>
      </c>
      <c r="E52" s="22">
        <v>5300</v>
      </c>
      <c r="F52" s="22">
        <v>0</v>
      </c>
      <c r="G52" s="21">
        <v>0</v>
      </c>
      <c r="H52" s="21">
        <v>0</v>
      </c>
      <c r="I52" s="21">
        <v>7103.25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  <c r="P52" s="21"/>
      <c r="Q52" s="21"/>
      <c r="R52" s="21"/>
      <c r="S52" s="17">
        <f t="shared" si="0"/>
        <v>7103.25</v>
      </c>
    </row>
    <row r="53" spans="1:19" x14ac:dyDescent="0.25">
      <c r="A53" s="9" t="s">
        <v>56</v>
      </c>
      <c r="B53" s="22">
        <v>4600</v>
      </c>
      <c r="C53" s="21">
        <v>0</v>
      </c>
      <c r="D53" s="22">
        <v>8400</v>
      </c>
      <c r="E53" s="22">
        <v>3800</v>
      </c>
      <c r="F53" s="22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21">
        <v>0</v>
      </c>
      <c r="O53" s="21">
        <v>0</v>
      </c>
      <c r="P53" s="21"/>
      <c r="Q53" s="21"/>
      <c r="R53" s="21"/>
      <c r="S53" s="17">
        <f t="shared" si="0"/>
        <v>0</v>
      </c>
    </row>
    <row r="54" spans="1:19" x14ac:dyDescent="0.25">
      <c r="A54" s="9" t="s">
        <v>57</v>
      </c>
      <c r="B54" s="22">
        <v>2750</v>
      </c>
      <c r="C54" s="22">
        <v>2400</v>
      </c>
      <c r="D54" s="22">
        <v>4100</v>
      </c>
      <c r="E54" s="22">
        <v>13000</v>
      </c>
      <c r="F54" s="22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>
        <v>0</v>
      </c>
      <c r="O54" s="21">
        <v>0</v>
      </c>
      <c r="P54" s="21"/>
      <c r="Q54" s="21"/>
      <c r="R54" s="21"/>
      <c r="S54" s="17">
        <f t="shared" si="0"/>
        <v>0</v>
      </c>
    </row>
    <row r="55" spans="1:19" x14ac:dyDescent="0.25">
      <c r="A55" s="9" t="s">
        <v>61</v>
      </c>
      <c r="B55" s="21">
        <v>0</v>
      </c>
      <c r="C55" s="21">
        <v>0</v>
      </c>
      <c r="D55" s="22">
        <v>5000</v>
      </c>
      <c r="E55" s="21">
        <v>0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21">
        <v>0</v>
      </c>
      <c r="M55" s="21">
        <v>0</v>
      </c>
      <c r="N55" s="21">
        <v>0</v>
      </c>
      <c r="O55" s="21">
        <v>0</v>
      </c>
      <c r="P55" s="21"/>
      <c r="Q55" s="21"/>
      <c r="R55" s="21"/>
      <c r="S55" s="17">
        <f t="shared" si="0"/>
        <v>0</v>
      </c>
    </row>
    <row r="56" spans="1:19" x14ac:dyDescent="0.25">
      <c r="A56" s="9" t="s">
        <v>63</v>
      </c>
      <c r="B56" s="21">
        <v>0</v>
      </c>
      <c r="C56" s="21">
        <v>0</v>
      </c>
      <c r="D56" s="22">
        <v>7000</v>
      </c>
      <c r="E56" s="21">
        <v>0</v>
      </c>
      <c r="F56" s="21">
        <v>400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1">
        <v>0</v>
      </c>
      <c r="O56" s="21">
        <v>0</v>
      </c>
      <c r="P56" s="21"/>
      <c r="Q56" s="21"/>
      <c r="R56" s="21"/>
      <c r="S56" s="17">
        <f t="shared" si="0"/>
        <v>0</v>
      </c>
    </row>
    <row r="57" spans="1:19" x14ac:dyDescent="0.25">
      <c r="A57" s="9" t="s">
        <v>24</v>
      </c>
      <c r="B57" s="22"/>
      <c r="C57" s="22"/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  <c r="N57" s="21">
        <v>0</v>
      </c>
      <c r="O57" s="21">
        <v>0</v>
      </c>
      <c r="P57" s="21"/>
      <c r="Q57" s="21"/>
      <c r="R57" s="21"/>
      <c r="S57" s="17">
        <f t="shared" si="0"/>
        <v>0</v>
      </c>
    </row>
    <row r="58" spans="1:19" x14ac:dyDescent="0.25">
      <c r="A58" s="9" t="s">
        <v>3</v>
      </c>
      <c r="B58" s="22">
        <v>12000</v>
      </c>
      <c r="C58" s="22">
        <v>10321.43</v>
      </c>
      <c r="D58" s="22">
        <v>9100</v>
      </c>
      <c r="E58" s="22">
        <v>7200</v>
      </c>
      <c r="F58" s="22">
        <v>465474.5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 s="21">
        <v>0</v>
      </c>
      <c r="N58" s="21">
        <v>0</v>
      </c>
      <c r="O58" s="21">
        <v>0</v>
      </c>
      <c r="P58" s="21"/>
      <c r="Q58" s="21"/>
      <c r="R58" s="21"/>
      <c r="S58" s="17">
        <f t="shared" si="0"/>
        <v>0</v>
      </c>
    </row>
    <row r="59" spans="1:19" x14ac:dyDescent="0.25">
      <c r="A59" s="9" t="s">
        <v>23</v>
      </c>
      <c r="B59" s="22">
        <v>1000</v>
      </c>
      <c r="C59" s="22">
        <v>1000</v>
      </c>
      <c r="D59" s="22">
        <v>5000</v>
      </c>
      <c r="E59" s="22">
        <v>6000</v>
      </c>
      <c r="F59" s="22">
        <v>0</v>
      </c>
      <c r="G59" s="21">
        <v>0</v>
      </c>
      <c r="H59" s="21">
        <v>0</v>
      </c>
      <c r="I59" s="21">
        <v>1200</v>
      </c>
      <c r="J59" s="21">
        <v>0</v>
      </c>
      <c r="K59" s="21">
        <v>0</v>
      </c>
      <c r="L59" s="21">
        <v>0</v>
      </c>
      <c r="M59" s="21">
        <v>0</v>
      </c>
      <c r="N59" s="21">
        <v>0</v>
      </c>
      <c r="O59" s="21">
        <v>0</v>
      </c>
      <c r="P59" s="21"/>
      <c r="Q59" s="21"/>
      <c r="R59" s="21"/>
      <c r="S59" s="17">
        <f t="shared" si="0"/>
        <v>1200</v>
      </c>
    </row>
    <row r="60" spans="1:19" x14ac:dyDescent="0.25">
      <c r="A60" s="9" t="s">
        <v>2</v>
      </c>
      <c r="B60" s="22">
        <v>189550</v>
      </c>
      <c r="C60" s="22">
        <v>194703.33</v>
      </c>
      <c r="D60" s="22">
        <v>230241.8</v>
      </c>
      <c r="E60" s="22">
        <v>228475.54</v>
      </c>
      <c r="F60" s="22">
        <v>318151.59999999998</v>
      </c>
      <c r="G60" s="21">
        <v>0</v>
      </c>
      <c r="H60" s="8">
        <v>40743.5</v>
      </c>
      <c r="I60" s="8">
        <v>10000</v>
      </c>
      <c r="J60" s="8">
        <v>24409.56</v>
      </c>
      <c r="K60" s="8">
        <v>23546.080000000002</v>
      </c>
      <c r="L60" s="21">
        <v>20300</v>
      </c>
      <c r="M60" s="8">
        <v>2600</v>
      </c>
      <c r="N60" s="8">
        <v>51717.36</v>
      </c>
      <c r="O60" s="8">
        <v>556520.42000000004</v>
      </c>
      <c r="P60" s="8"/>
      <c r="Q60" s="8"/>
      <c r="R60" s="8"/>
      <c r="S60" s="17">
        <f t="shared" si="0"/>
        <v>729836.92</v>
      </c>
    </row>
    <row r="61" spans="1:19" x14ac:dyDescent="0.25">
      <c r="A61" s="5" t="s">
        <v>1</v>
      </c>
      <c r="B61" s="19">
        <f t="shared" ref="B61:R61" si="1">SUM(B5:B60)</f>
        <v>474950</v>
      </c>
      <c r="C61" s="19">
        <f t="shared" si="1"/>
        <v>566893.80000000005</v>
      </c>
      <c r="D61" s="19">
        <f t="shared" si="1"/>
        <v>558088.59000000008</v>
      </c>
      <c r="E61" s="19">
        <f t="shared" si="1"/>
        <v>648548.47000000009</v>
      </c>
      <c r="F61" s="19">
        <f t="shared" si="1"/>
        <v>1061977.94</v>
      </c>
      <c r="G61" s="19">
        <f t="shared" si="1"/>
        <v>0</v>
      </c>
      <c r="H61" s="19">
        <f t="shared" si="1"/>
        <v>60789.58</v>
      </c>
      <c r="I61" s="19">
        <f t="shared" si="1"/>
        <v>79504.97</v>
      </c>
      <c r="J61" s="19">
        <f t="shared" si="1"/>
        <v>53100.79</v>
      </c>
      <c r="K61" s="19">
        <f t="shared" si="1"/>
        <v>59689.100000000006</v>
      </c>
      <c r="L61" s="19">
        <f t="shared" si="1"/>
        <v>49611.28</v>
      </c>
      <c r="M61" s="19">
        <f t="shared" si="1"/>
        <v>32193.040000000001</v>
      </c>
      <c r="N61" s="19">
        <f t="shared" si="1"/>
        <v>79195.81</v>
      </c>
      <c r="O61" s="19">
        <f t="shared" si="1"/>
        <v>598503.02</v>
      </c>
      <c r="P61" s="19">
        <f t="shared" si="1"/>
        <v>0</v>
      </c>
      <c r="Q61" s="19">
        <f t="shared" si="1"/>
        <v>0</v>
      </c>
      <c r="R61" s="19">
        <f t="shared" si="1"/>
        <v>0</v>
      </c>
      <c r="S61" s="19">
        <f t="shared" si="0"/>
        <v>1012587.59</v>
      </c>
    </row>
    <row r="62" spans="1:19" x14ac:dyDescent="0.25">
      <c r="A62" s="3" t="s">
        <v>0</v>
      </c>
      <c r="B62" s="23"/>
      <c r="C62" s="23"/>
      <c r="D62" s="23"/>
      <c r="E62" s="23"/>
      <c r="F62" s="23"/>
      <c r="G62" s="23"/>
      <c r="H62" s="14"/>
      <c r="I62" s="14"/>
      <c r="J62" s="14"/>
      <c r="K62" s="14"/>
      <c r="L62" s="14"/>
      <c r="M62" s="14"/>
      <c r="N62" s="14"/>
      <c r="O62" s="14"/>
      <c r="P62" s="14"/>
      <c r="Q62" s="13"/>
      <c r="R62" s="13"/>
      <c r="S62" s="16" t="s">
        <v>22</v>
      </c>
    </row>
    <row r="63" spans="1:19" x14ac:dyDescent="0.25">
      <c r="A63" s="15"/>
      <c r="B63" s="24"/>
      <c r="C63" s="24"/>
      <c r="D63" s="24"/>
      <c r="E63" s="24"/>
      <c r="F63" s="24"/>
      <c r="G63" s="24"/>
      <c r="H63" s="14"/>
      <c r="I63" s="14"/>
      <c r="J63" s="14"/>
      <c r="K63" s="14"/>
      <c r="L63" s="14"/>
      <c r="M63" s="14"/>
      <c r="N63" s="14"/>
      <c r="O63" s="14"/>
      <c r="P63" s="14"/>
      <c r="Q63" s="13"/>
      <c r="R63" s="13"/>
      <c r="S63" s="12"/>
    </row>
    <row r="64" spans="1:19" ht="21.75" thickBot="1" x14ac:dyDescent="0.3">
      <c r="A64" s="29" t="s">
        <v>21</v>
      </c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0" t="s">
        <v>20</v>
      </c>
    </row>
    <row r="65" spans="1:19" ht="21.75" thickBot="1" x14ac:dyDescent="0.3">
      <c r="A65" s="31" t="s">
        <v>19</v>
      </c>
      <c r="B65" s="33">
        <v>2011</v>
      </c>
      <c r="C65" s="33">
        <v>2012</v>
      </c>
      <c r="D65" s="33" t="s">
        <v>65</v>
      </c>
      <c r="E65" s="33" t="s">
        <v>75</v>
      </c>
      <c r="F65" s="33" t="s">
        <v>78</v>
      </c>
      <c r="G65" s="35">
        <v>2016</v>
      </c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</row>
    <row r="66" spans="1:19" ht="15.75" thickBot="1" x14ac:dyDescent="0.3">
      <c r="A66" s="32"/>
      <c r="B66" s="34"/>
      <c r="C66" s="34"/>
      <c r="D66" s="34"/>
      <c r="E66" s="34"/>
      <c r="F66" s="34"/>
      <c r="G66" s="26" t="s">
        <v>66</v>
      </c>
      <c r="H66" s="11" t="s">
        <v>67</v>
      </c>
      <c r="I66" s="11" t="s">
        <v>18</v>
      </c>
      <c r="J66" s="11" t="s">
        <v>17</v>
      </c>
      <c r="K66" s="11" t="s">
        <v>16</v>
      </c>
      <c r="L66" s="11" t="s">
        <v>15</v>
      </c>
      <c r="M66" s="11" t="s">
        <v>14</v>
      </c>
      <c r="N66" s="11" t="s">
        <v>13</v>
      </c>
      <c r="O66" s="11" t="s">
        <v>12</v>
      </c>
      <c r="P66" s="11" t="s">
        <v>11</v>
      </c>
      <c r="Q66" s="11" t="s">
        <v>10</v>
      </c>
      <c r="R66" s="11" t="s">
        <v>9</v>
      </c>
      <c r="S66" s="10" t="s">
        <v>74</v>
      </c>
    </row>
    <row r="67" spans="1:19" x14ac:dyDescent="0.25">
      <c r="A67" s="9" t="s">
        <v>8</v>
      </c>
      <c r="B67" s="22"/>
      <c r="C67" s="22">
        <v>21871.599999999999</v>
      </c>
      <c r="D67" s="22">
        <v>0</v>
      </c>
      <c r="E67" s="22">
        <v>0</v>
      </c>
      <c r="F67" s="22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8">
        <v>0</v>
      </c>
      <c r="P67" s="8"/>
      <c r="Q67" s="8"/>
      <c r="R67" s="8"/>
      <c r="S67" s="6">
        <f t="shared" ref="S67:S76" si="2">SUM(H67:R67)</f>
        <v>0</v>
      </c>
    </row>
    <row r="68" spans="1:19" x14ac:dyDescent="0.25">
      <c r="A68" s="9" t="s">
        <v>7</v>
      </c>
      <c r="B68" s="22"/>
      <c r="C68" s="22">
        <v>127908.22</v>
      </c>
      <c r="D68" s="22">
        <v>0</v>
      </c>
      <c r="E68" s="22">
        <v>0</v>
      </c>
      <c r="F68" s="22"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8">
        <v>0</v>
      </c>
      <c r="P68" s="8"/>
      <c r="Q68" s="8"/>
      <c r="R68" s="8"/>
      <c r="S68" s="6">
        <f t="shared" si="2"/>
        <v>0</v>
      </c>
    </row>
    <row r="69" spans="1:19" x14ac:dyDescent="0.25">
      <c r="A69" s="9" t="s">
        <v>6</v>
      </c>
      <c r="B69" s="22">
        <v>14796.27</v>
      </c>
      <c r="C69" s="22">
        <v>387372.54</v>
      </c>
      <c r="D69" s="22">
        <v>475232.34</v>
      </c>
      <c r="E69" s="22">
        <v>313526.2</v>
      </c>
      <c r="F69" s="22">
        <v>210265.74</v>
      </c>
      <c r="G69" s="8">
        <v>0</v>
      </c>
      <c r="H69" s="8">
        <v>0</v>
      </c>
      <c r="I69" s="8">
        <v>48481.7</v>
      </c>
      <c r="J69" s="8">
        <v>39117.339999999997</v>
      </c>
      <c r="K69" s="8">
        <v>100867.6</v>
      </c>
      <c r="L69" s="8">
        <v>0</v>
      </c>
      <c r="M69" s="8">
        <v>11958.65</v>
      </c>
      <c r="N69" s="8">
        <v>8376.5499999999993</v>
      </c>
      <c r="O69" s="8">
        <v>21284.03</v>
      </c>
      <c r="P69" s="8"/>
      <c r="Q69" s="8"/>
      <c r="R69" s="8"/>
      <c r="S69" s="6">
        <f t="shared" si="2"/>
        <v>230085.87</v>
      </c>
    </row>
    <row r="70" spans="1:19" x14ac:dyDescent="0.25">
      <c r="A70" s="9" t="s">
        <v>5</v>
      </c>
      <c r="B70" s="22">
        <v>81824.87</v>
      </c>
      <c r="C70" s="22">
        <v>299550.27</v>
      </c>
      <c r="D70" s="22">
        <v>544790.22</v>
      </c>
      <c r="E70" s="22">
        <v>1010449.51</v>
      </c>
      <c r="F70" s="22">
        <v>1272854.3500000001</v>
      </c>
      <c r="G70" s="8">
        <v>0</v>
      </c>
      <c r="H70" s="8">
        <v>0</v>
      </c>
      <c r="I70" s="8">
        <v>0</v>
      </c>
      <c r="J70" s="8">
        <v>0</v>
      </c>
      <c r="K70" s="8">
        <v>1982.31</v>
      </c>
      <c r="L70" s="8">
        <v>0</v>
      </c>
      <c r="M70" s="8">
        <v>4944.3</v>
      </c>
      <c r="N70" s="8">
        <v>2869.19</v>
      </c>
      <c r="O70" s="8">
        <v>25511.96</v>
      </c>
      <c r="P70" s="8"/>
      <c r="Q70" s="8"/>
      <c r="R70" s="8"/>
      <c r="S70" s="6">
        <f t="shared" si="2"/>
        <v>35307.760000000002</v>
      </c>
    </row>
    <row r="71" spans="1:19" x14ac:dyDescent="0.25">
      <c r="A71" s="9" t="s">
        <v>64</v>
      </c>
      <c r="B71" s="22"/>
      <c r="C71" s="22"/>
      <c r="D71" s="22">
        <v>48720</v>
      </c>
      <c r="E71" s="22">
        <v>0</v>
      </c>
      <c r="F71" s="22">
        <v>674447.7</v>
      </c>
      <c r="G71" s="8">
        <v>0</v>
      </c>
      <c r="H71" s="8">
        <v>0</v>
      </c>
      <c r="I71" s="8">
        <v>0</v>
      </c>
      <c r="J71" s="8">
        <v>39062.1</v>
      </c>
      <c r="K71" s="8">
        <v>0</v>
      </c>
      <c r="L71" s="8">
        <v>0</v>
      </c>
      <c r="M71" s="8">
        <v>0</v>
      </c>
      <c r="N71" s="8">
        <v>0</v>
      </c>
      <c r="O71" s="8">
        <v>0</v>
      </c>
      <c r="P71" s="8"/>
      <c r="Q71" s="8"/>
      <c r="R71" s="8"/>
      <c r="S71" s="6">
        <f t="shared" ref="S71" si="3">SUM(H71:R71)</f>
        <v>39062.1</v>
      </c>
    </row>
    <row r="72" spans="1:19" x14ac:dyDescent="0.25">
      <c r="A72" s="9" t="s">
        <v>51</v>
      </c>
      <c r="B72" s="22"/>
      <c r="C72" s="22"/>
      <c r="D72" s="22">
        <v>0</v>
      </c>
      <c r="E72" s="22">
        <v>40400</v>
      </c>
      <c r="F72" s="22">
        <v>258169.15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8">
        <v>0</v>
      </c>
      <c r="O72" s="8">
        <v>0</v>
      </c>
      <c r="P72" s="8"/>
      <c r="Q72" s="8"/>
      <c r="R72" s="8"/>
      <c r="S72" s="6">
        <f t="shared" ref="S72" si="4">SUM(H72:R72)</f>
        <v>0</v>
      </c>
    </row>
    <row r="73" spans="1:19" x14ac:dyDescent="0.25">
      <c r="A73" s="9" t="s">
        <v>4</v>
      </c>
      <c r="B73" s="22"/>
      <c r="C73" s="22">
        <v>60111.35</v>
      </c>
      <c r="D73" s="22">
        <v>128689.57</v>
      </c>
      <c r="E73" s="22">
        <v>412999.24</v>
      </c>
      <c r="F73" s="22">
        <v>350340.12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>
        <v>0</v>
      </c>
      <c r="O73" s="8">
        <v>0</v>
      </c>
      <c r="P73" s="8"/>
      <c r="Q73" s="8"/>
      <c r="R73" s="8"/>
      <c r="S73" s="6">
        <f t="shared" si="2"/>
        <v>0</v>
      </c>
    </row>
    <row r="74" spans="1:19" x14ac:dyDescent="0.25">
      <c r="A74" s="9" t="s">
        <v>62</v>
      </c>
      <c r="B74" s="22"/>
      <c r="C74" s="22"/>
      <c r="D74" s="22">
        <v>171</v>
      </c>
      <c r="E74" s="22">
        <v>0</v>
      </c>
      <c r="F74" s="22"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8">
        <v>0</v>
      </c>
      <c r="O74" s="8">
        <v>0</v>
      </c>
      <c r="P74" s="8"/>
      <c r="Q74" s="8"/>
      <c r="R74" s="8"/>
      <c r="S74" s="6">
        <f t="shared" si="2"/>
        <v>0</v>
      </c>
    </row>
    <row r="75" spans="1:19" x14ac:dyDescent="0.25">
      <c r="A75" s="9" t="s">
        <v>3</v>
      </c>
      <c r="B75" s="22">
        <v>87582.82</v>
      </c>
      <c r="C75" s="22">
        <v>320416.96000000002</v>
      </c>
      <c r="D75" s="22">
        <v>278721.90999999997</v>
      </c>
      <c r="E75" s="22">
        <v>690530</v>
      </c>
      <c r="F75" s="22">
        <v>8334540.4699999997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8">
        <v>70448</v>
      </c>
      <c r="O75" s="8">
        <v>0</v>
      </c>
      <c r="P75" s="8"/>
      <c r="Q75" s="8"/>
      <c r="R75" s="8"/>
      <c r="S75" s="6">
        <f t="shared" si="2"/>
        <v>70448</v>
      </c>
    </row>
    <row r="76" spans="1:19" x14ac:dyDescent="0.25">
      <c r="A76" s="9" t="s">
        <v>2</v>
      </c>
      <c r="B76" s="22">
        <v>3125239.06</v>
      </c>
      <c r="C76" s="22">
        <v>2642497.5</v>
      </c>
      <c r="D76" s="22">
        <v>9705603.2100000009</v>
      </c>
      <c r="E76" s="22">
        <v>5132621.0599999996</v>
      </c>
      <c r="F76" s="22">
        <v>20148005.969999999</v>
      </c>
      <c r="G76" s="8">
        <v>0</v>
      </c>
      <c r="H76" s="8">
        <v>695716.82</v>
      </c>
      <c r="I76" s="8">
        <v>857912.52</v>
      </c>
      <c r="J76" s="8">
        <v>836834.07</v>
      </c>
      <c r="K76" s="8">
        <v>551525.88</v>
      </c>
      <c r="L76" s="8">
        <v>631930.49</v>
      </c>
      <c r="M76" s="8">
        <v>242186.31</v>
      </c>
      <c r="N76" s="8">
        <v>851133.95</v>
      </c>
      <c r="O76" s="8">
        <v>2753775.53</v>
      </c>
      <c r="P76" s="7"/>
      <c r="Q76" s="7"/>
      <c r="R76" s="7"/>
      <c r="S76" s="6">
        <f t="shared" si="2"/>
        <v>7421015.5699999984</v>
      </c>
    </row>
    <row r="77" spans="1:19" x14ac:dyDescent="0.25">
      <c r="A77" s="5" t="s">
        <v>1</v>
      </c>
      <c r="B77" s="19">
        <f t="shared" ref="B77:M77" si="5">SUM(B67:B76)</f>
        <v>3309443.02</v>
      </c>
      <c r="C77" s="19">
        <f>SUM(C67:C76)</f>
        <v>3859728.44</v>
      </c>
      <c r="D77" s="19">
        <f>SUM(D67:D76)</f>
        <v>11181928.25</v>
      </c>
      <c r="E77" s="19">
        <f>SUM(E67:E76)</f>
        <v>7600526.0099999998</v>
      </c>
      <c r="F77" s="19">
        <f>SUM(F67:F76)</f>
        <v>31248623.5</v>
      </c>
      <c r="G77" s="19">
        <v>0</v>
      </c>
      <c r="H77" s="19">
        <f t="shared" si="5"/>
        <v>695716.82</v>
      </c>
      <c r="I77" s="19">
        <f t="shared" si="5"/>
        <v>906394.22</v>
      </c>
      <c r="J77" s="19">
        <f t="shared" si="5"/>
        <v>915013.51</v>
      </c>
      <c r="K77" s="19">
        <f t="shared" si="5"/>
        <v>654375.79</v>
      </c>
      <c r="L77" s="19">
        <f t="shared" si="5"/>
        <v>631930.49</v>
      </c>
      <c r="M77" s="19">
        <f t="shared" si="5"/>
        <v>259089.26</v>
      </c>
      <c r="N77" s="19">
        <f>SUM(N69:N76)</f>
        <v>932827.69</v>
      </c>
      <c r="O77" s="19">
        <f>SUM(O67:O76)</f>
        <v>2800571.52</v>
      </c>
      <c r="P77" s="19">
        <f>SUM(P67:P76)</f>
        <v>0</v>
      </c>
      <c r="Q77" s="19">
        <f>SUM(Q67:Q76)</f>
        <v>0</v>
      </c>
      <c r="R77" s="19">
        <f>SUM(R67:R76)</f>
        <v>0</v>
      </c>
      <c r="S77" s="4">
        <f>SUM(S69:S76)</f>
        <v>7795919.2999999989</v>
      </c>
    </row>
    <row r="78" spans="1:19" x14ac:dyDescent="0.25">
      <c r="A78" s="3" t="s">
        <v>0</v>
      </c>
      <c r="B78" s="23"/>
      <c r="C78" s="23"/>
      <c r="D78" s="23"/>
      <c r="E78" s="23"/>
      <c r="F78" s="23"/>
      <c r="G78" s="23"/>
      <c r="H78" s="2"/>
      <c r="I78" s="2"/>
      <c r="J78" s="2"/>
      <c r="K78" s="2"/>
      <c r="L78" s="27"/>
      <c r="M78" s="2"/>
      <c r="N78" s="2"/>
      <c r="O78" s="2"/>
      <c r="P78" s="2"/>
      <c r="Q78" s="2"/>
      <c r="R78" s="2"/>
      <c r="S78" s="2"/>
    </row>
    <row r="79" spans="1:19" x14ac:dyDescent="0.25">
      <c r="Q79" s="1"/>
    </row>
  </sheetData>
  <mergeCells count="17">
    <mergeCell ref="A65:A66"/>
    <mergeCell ref="B65:B66"/>
    <mergeCell ref="C65:C66"/>
    <mergeCell ref="D65:D66"/>
    <mergeCell ref="G65:S65"/>
    <mergeCell ref="F65:F66"/>
    <mergeCell ref="E65:E66"/>
    <mergeCell ref="A2:R2"/>
    <mergeCell ref="A64:R64"/>
    <mergeCell ref="A1:S1"/>
    <mergeCell ref="A3:A4"/>
    <mergeCell ref="B3:B4"/>
    <mergeCell ref="C3:C4"/>
    <mergeCell ref="D3:D4"/>
    <mergeCell ref="G3:S3"/>
    <mergeCell ref="F3:F4"/>
    <mergeCell ref="E3:E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TABELA 04 2016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2016-02-17T18:08:56Z</cp:lastPrinted>
  <dcterms:created xsi:type="dcterms:W3CDTF">2013-04-03T21:33:00Z</dcterms:created>
  <dcterms:modified xsi:type="dcterms:W3CDTF">2016-10-06T20:41:49Z</dcterms:modified>
</cp:coreProperties>
</file>