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5 TABELAS MAI\"/>
    </mc:Choice>
  </mc:AlternateContent>
  <bookViews>
    <workbookView xWindow="240" yWindow="330" windowWidth="18915" windowHeight="11535"/>
  </bookViews>
  <sheets>
    <sheet name="TABELA 04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82" i="4" l="1"/>
  <c r="U79" i="4" l="1"/>
  <c r="U29" i="4"/>
  <c r="U63" i="4" l="1"/>
  <c r="B87" i="1" l="1"/>
  <c r="C48" i="1" s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84" i="1" l="1"/>
  <c r="C82" i="1"/>
  <c r="C79" i="1"/>
  <c r="C77" i="1"/>
  <c r="C73" i="1"/>
  <c r="C72" i="1"/>
  <c r="C70" i="1"/>
  <c r="C68" i="1"/>
  <c r="C57" i="1"/>
  <c r="C55" i="1"/>
  <c r="C54" i="1"/>
  <c r="C52" i="1"/>
  <c r="C51" i="1"/>
  <c r="D29" i="1"/>
  <c r="C76" i="1"/>
  <c r="C62" i="1"/>
  <c r="C60" i="1"/>
  <c r="C86" i="1"/>
  <c r="C66" i="1"/>
  <c r="C58" i="1"/>
  <c r="C85" i="1"/>
  <c r="C65" i="1"/>
  <c r="C80" i="1"/>
  <c r="C74" i="1"/>
  <c r="C50" i="1"/>
  <c r="C46" i="1"/>
  <c r="C71" i="1"/>
  <c r="C63" i="1"/>
  <c r="C49" i="1"/>
  <c r="C81" i="1"/>
  <c r="C69" i="1"/>
  <c r="C64" i="1"/>
  <c r="C56" i="1"/>
  <c r="C47" i="1"/>
  <c r="C83" i="1"/>
  <c r="C78" i="1"/>
  <c r="C75" i="1"/>
  <c r="C67" i="1"/>
  <c r="C61" i="1"/>
  <c r="C59" i="1"/>
  <c r="C53" i="1"/>
  <c r="G84" i="4"/>
  <c r="G65" i="4"/>
  <c r="C87" i="1" l="1"/>
  <c r="U45" i="4"/>
  <c r="U38" i="4" l="1"/>
  <c r="U72" i="4" l="1"/>
  <c r="U73" i="4"/>
  <c r="U74" i="4"/>
  <c r="U75" i="4"/>
  <c r="U76" i="4"/>
  <c r="U77" i="4"/>
  <c r="U78" i="4"/>
  <c r="U80" i="4"/>
  <c r="U81" i="4"/>
  <c r="U83" i="4"/>
  <c r="U71" i="4"/>
  <c r="I84" i="4"/>
  <c r="J84" i="4"/>
  <c r="K84" i="4"/>
  <c r="L84" i="4"/>
  <c r="M84" i="4"/>
  <c r="N84" i="4"/>
  <c r="O84" i="4"/>
  <c r="P84" i="4"/>
  <c r="Q84" i="4"/>
  <c r="R84" i="4"/>
  <c r="S84" i="4"/>
  <c r="T84" i="4"/>
  <c r="F84" i="4"/>
  <c r="F65" i="4"/>
  <c r="U28" i="4" l="1"/>
  <c r="U5" i="4" l="1"/>
  <c r="E84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30" i="4"/>
  <c r="U31" i="4"/>
  <c r="U32" i="4"/>
  <c r="U33" i="4"/>
  <c r="U34" i="4"/>
  <c r="U35" i="4"/>
  <c r="U36" i="4"/>
  <c r="U37" i="4"/>
  <c r="U39" i="4"/>
  <c r="U40" i="4"/>
  <c r="U41" i="4"/>
  <c r="U43" i="4"/>
  <c r="U42" i="4"/>
  <c r="U44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4" i="4"/>
  <c r="I65" i="4"/>
  <c r="E65" i="4"/>
  <c r="H84" i="4"/>
  <c r="H65" i="4"/>
  <c r="D84" i="4"/>
  <c r="D65" i="4"/>
  <c r="C84" i="4" l="1"/>
  <c r="C65" i="4"/>
  <c r="B84" i="4"/>
  <c r="B65" i="4"/>
  <c r="J65" i="4" l="1"/>
  <c r="K65" i="4"/>
  <c r="L65" i="4"/>
  <c r="M65" i="4"/>
  <c r="N65" i="4"/>
  <c r="O65" i="4"/>
  <c r="P65" i="4"/>
  <c r="Q65" i="4"/>
  <c r="R65" i="4"/>
  <c r="S65" i="4"/>
  <c r="T65" i="4"/>
  <c r="U65" i="4" l="1"/>
  <c r="U84" i="4"/>
</calcChain>
</file>

<file path=xl/sharedStrings.xml><?xml version="1.0" encoding="utf-8"?>
<sst xmlns="http://schemas.openxmlformats.org/spreadsheetml/2006/main" count="207" uniqueCount="128">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</sst>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2011 - 2017 r 2018 (Jan - Maio)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2018'!$B$65:$U$65</c:f>
              <c:strCache>
                <c:ptCount val="20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2.791.124,02 </c:v>
                </c:pt>
                <c:pt idx="7">
                  <c:v> -   </c:v>
                </c:pt>
                <c:pt idx="8">
                  <c:v> 801.779,64 </c:v>
                </c:pt>
                <c:pt idx="9">
                  <c:v> 743.693,04 </c:v>
                </c:pt>
                <c:pt idx="10">
                  <c:v> 167.861,28 </c:v>
                </c:pt>
                <c:pt idx="11">
                  <c:v> 321.292,16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2.034.626,12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2018'!$B$65:$U$65</c:f>
              <c:numCache>
                <c:formatCode>_(* #,##0.00_);_(* \(#,##0.00\);_(* "-"??_);_(@_)</c:formatCode>
                <c:ptCount val="20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2791124.02</c:v>
                </c:pt>
                <c:pt idx="7">
                  <c:v>0</c:v>
                </c:pt>
                <c:pt idx="8">
                  <c:v>801779.64000000013</c:v>
                </c:pt>
                <c:pt idx="9">
                  <c:v>743693.03999999992</c:v>
                </c:pt>
                <c:pt idx="10">
                  <c:v>167861.28</c:v>
                </c:pt>
                <c:pt idx="11">
                  <c:v>321292.15999999997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2034626.12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6368"/>
        <c:axId val="78076928"/>
      </c:barChart>
      <c:catAx>
        <c:axId val="7807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928"/>
        <c:crosses val="autoZero"/>
        <c:auto val="1"/>
        <c:lblAlgn val="ctr"/>
        <c:lblOffset val="100"/>
        <c:noMultiLvlLbl val="0"/>
      </c:catAx>
      <c:valAx>
        <c:axId val="7807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36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Maio)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2018'!$B$84:$U$84</c:f>
              <c:strCache>
                <c:ptCount val="20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20.083.556,95 </c:v>
                </c:pt>
                <c:pt idx="7">
                  <c:v> -   </c:v>
                </c:pt>
                <c:pt idx="8">
                  <c:v> 468.831,10 </c:v>
                </c:pt>
                <c:pt idx="9">
                  <c:v> 3.741.527,45 </c:v>
                </c:pt>
                <c:pt idx="10">
                  <c:v> 5.493.663,59 </c:v>
                </c:pt>
                <c:pt idx="11">
                  <c:v> 1.643.658,45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11.347.680,59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2018'!$B$70:$U$70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2018'!$B$84:$U$84</c:f>
              <c:numCache>
                <c:formatCode>_(* #,##0.00_);_(* \(#,##0.00\);_(* "-"??_);_(@_)</c:formatCode>
                <c:ptCount val="20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20083556.949999999</c:v>
                </c:pt>
                <c:pt idx="7">
                  <c:v>0</c:v>
                </c:pt>
                <c:pt idx="8">
                  <c:v>468831.1</c:v>
                </c:pt>
                <c:pt idx="9">
                  <c:v>3741527.45</c:v>
                </c:pt>
                <c:pt idx="10">
                  <c:v>5493663.5899999999</c:v>
                </c:pt>
                <c:pt idx="11">
                  <c:v>1643658.45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11347680.59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079168"/>
        <c:axId val="78079728"/>
        <c:axId val="0"/>
      </c:bar3DChart>
      <c:catAx>
        <c:axId val="780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9728"/>
        <c:crosses val="autoZero"/>
        <c:auto val="1"/>
        <c:lblAlgn val="ctr"/>
        <c:lblOffset val="100"/>
        <c:noMultiLvlLbl val="0"/>
      </c:catAx>
      <c:valAx>
        <c:axId val="780797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0791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/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/>
            </a:pPr>
            <a:r>
              <a:rPr lang="pt-BR" sz="1000" b="0" i="1"/>
              <a:t>Período: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42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72E-3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5994E-16"/>
                  <c:y val="-0.254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23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_(* #,##0.00_);_(* \(#,##0.00\);_(* "-"??_);_(@_)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81968"/>
        <c:axId val="78082528"/>
      </c:areaChart>
      <c:catAx>
        <c:axId val="7808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2528"/>
        <c:crosses val="autoZero"/>
        <c:auto val="1"/>
        <c:lblAlgn val="ctr"/>
        <c:lblOffset val="100"/>
        <c:noMultiLvlLbl val="0"/>
      </c:catAx>
      <c:valAx>
        <c:axId val="780825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196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079E-2"/>
                  <c:y val="2.7633961439480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272E-2"/>
                  <c:y val="0.10553987894363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3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96E-2"/>
                  <c:y val="0.17586417523192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298"/>
          <c:y val="0.21134222805482647"/>
          <c:w val="0.36114129160464303"/>
          <c:h val="0.73923702245552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86</xdr:row>
      <xdr:rowOff>124882</xdr:rowOff>
    </xdr:from>
    <xdr:to>
      <xdr:col>11</xdr:col>
      <xdr:colOff>719668</xdr:colOff>
      <xdr:row>106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793750</xdr:colOff>
      <xdr:row>107</xdr:row>
      <xdr:rowOff>135464</xdr:rowOff>
    </xdr:from>
    <xdr:to>
      <xdr:col>11</xdr:col>
      <xdr:colOff>719667</xdr:colOff>
      <xdr:row>127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90" zoomScaleNormal="90" workbookViewId="0">
      <pane xSplit="1" ySplit="4" topLeftCell="D85" activePane="bottomRight" state="frozen"/>
      <selection pane="topRight" activeCell="B1" sqref="B1"/>
      <selection pane="bottomLeft" activeCell="A4" sqref="A4"/>
      <selection pane="bottomRight" activeCell="P112" sqref="P112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8" width="13" style="24" customWidth="1"/>
    <col min="9" max="9" width="12.42578125" style="24" customWidth="1"/>
    <col min="10" max="10" width="12" bestFit="1" customWidth="1"/>
    <col min="11" max="11" width="12.140625" customWidth="1"/>
    <col min="12" max="12" width="12" bestFit="1" customWidth="1"/>
    <col min="13" max="13" width="13.42578125" customWidth="1"/>
    <col min="14" max="14" width="12.42578125" bestFit="1" customWidth="1"/>
    <col min="15" max="16" width="12" bestFit="1" customWidth="1"/>
    <col min="17" max="17" width="12.7109375" customWidth="1"/>
    <col min="18" max="18" width="12" customWidth="1"/>
    <col min="19" max="19" width="10.5703125" bestFit="1" customWidth="1"/>
    <col min="20" max="20" width="12.42578125" bestFit="1" customWidth="1"/>
    <col min="21" max="21" width="13" customWidth="1"/>
  </cols>
  <sheetData>
    <row r="1" spans="1:21" ht="30" customHeight="1" thickBot="1" x14ac:dyDescent="0.3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1.75" thickBot="1" x14ac:dyDescent="0.3">
      <c r="A2" s="42" t="s">
        <v>50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19" t="s">
        <v>20</v>
      </c>
    </row>
    <row r="3" spans="1:21" ht="21.75" thickBot="1" x14ac:dyDescent="0.3">
      <c r="A3" s="44" t="s">
        <v>19</v>
      </c>
      <c r="B3" s="46">
        <v>2011</v>
      </c>
      <c r="C3" s="46">
        <v>2012</v>
      </c>
      <c r="D3" s="46" t="s">
        <v>64</v>
      </c>
      <c r="E3" s="46" t="s">
        <v>74</v>
      </c>
      <c r="F3" s="46" t="s">
        <v>77</v>
      </c>
      <c r="G3" s="46" t="s">
        <v>83</v>
      </c>
      <c r="H3" s="46" t="s">
        <v>87</v>
      </c>
      <c r="I3" s="48">
        <v>2018</v>
      </c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15.75" thickBot="1" x14ac:dyDescent="0.3">
      <c r="A4" s="45"/>
      <c r="B4" s="47"/>
      <c r="C4" s="47"/>
      <c r="D4" s="47"/>
      <c r="E4" s="47"/>
      <c r="F4" s="47"/>
      <c r="G4" s="47"/>
      <c r="H4" s="47"/>
      <c r="I4" s="25" t="s">
        <v>65</v>
      </c>
      <c r="J4" s="10" t="s">
        <v>66</v>
      </c>
      <c r="K4" s="10" t="s">
        <v>18</v>
      </c>
      <c r="L4" s="10" t="s">
        <v>17</v>
      </c>
      <c r="M4" s="10" t="s">
        <v>16</v>
      </c>
      <c r="N4" s="10" t="s">
        <v>15</v>
      </c>
      <c r="O4" s="10" t="s">
        <v>14</v>
      </c>
      <c r="P4" s="10" t="s">
        <v>13</v>
      </c>
      <c r="Q4" s="10" t="s">
        <v>12</v>
      </c>
      <c r="R4" s="10" t="s">
        <v>11</v>
      </c>
      <c r="S4" s="10" t="s">
        <v>10</v>
      </c>
      <c r="T4" s="10" t="s">
        <v>9</v>
      </c>
      <c r="U4" s="9" t="s">
        <v>73</v>
      </c>
    </row>
    <row r="5" spans="1:21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16">
        <f>SUM(I5:T5)</f>
        <v>0</v>
      </c>
    </row>
    <row r="6" spans="1:21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16">
        <f t="shared" ref="U6:U65" si="0">SUM(I6:T6)</f>
        <v>0</v>
      </c>
    </row>
    <row r="7" spans="1:21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16">
        <f t="shared" si="0"/>
        <v>0</v>
      </c>
    </row>
    <row r="8" spans="1:21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16">
        <f t="shared" si="0"/>
        <v>0</v>
      </c>
    </row>
    <row r="9" spans="1:21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3336.52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16">
        <f t="shared" si="0"/>
        <v>0</v>
      </c>
    </row>
    <row r="10" spans="1:21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>
        <f t="shared" si="0"/>
        <v>0</v>
      </c>
    </row>
    <row r="11" spans="1:21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6">
        <f t="shared" si="0"/>
        <v>0</v>
      </c>
    </row>
    <row r="12" spans="1:21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6">
        <f t="shared" si="0"/>
        <v>0</v>
      </c>
    </row>
    <row r="13" spans="1:21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10360</v>
      </c>
      <c r="I13" s="20">
        <v>0</v>
      </c>
      <c r="J13" s="20">
        <v>0</v>
      </c>
      <c r="K13" s="20">
        <v>0</v>
      </c>
      <c r="L13" s="20">
        <v>3409.56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6">
        <f t="shared" si="0"/>
        <v>3409.56</v>
      </c>
    </row>
    <row r="14" spans="1:21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6">
        <f t="shared" si="0"/>
        <v>0</v>
      </c>
    </row>
    <row r="15" spans="1:21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6">
        <f t="shared" si="0"/>
        <v>0</v>
      </c>
    </row>
    <row r="16" spans="1:21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31668.45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6">
        <f t="shared" si="0"/>
        <v>0</v>
      </c>
    </row>
    <row r="17" spans="1:21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6">
        <f t="shared" si="0"/>
        <v>0</v>
      </c>
    </row>
    <row r="18" spans="1:21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6">
        <f t="shared" si="0"/>
        <v>0</v>
      </c>
    </row>
    <row r="19" spans="1:21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6">
        <f t="shared" si="0"/>
        <v>0</v>
      </c>
    </row>
    <row r="20" spans="1:21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6">
        <f t="shared" si="0"/>
        <v>0</v>
      </c>
    </row>
    <row r="21" spans="1:21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1136.52</v>
      </c>
      <c r="I21" s="20">
        <v>0</v>
      </c>
      <c r="J21" s="20">
        <v>0</v>
      </c>
      <c r="K21" s="20">
        <v>0</v>
      </c>
      <c r="L21" s="20">
        <v>0</v>
      </c>
      <c r="M21" s="20">
        <v>3000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6">
        <f t="shared" si="0"/>
        <v>3000</v>
      </c>
    </row>
    <row r="22" spans="1:21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4000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6">
        <f t="shared" si="0"/>
        <v>0</v>
      </c>
    </row>
    <row r="23" spans="1:21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23593.88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6">
        <f t="shared" si="0"/>
        <v>0</v>
      </c>
    </row>
    <row r="24" spans="1:21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16">
        <f t="shared" si="0"/>
        <v>0</v>
      </c>
    </row>
    <row r="25" spans="1:21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16">
        <f t="shared" si="0"/>
        <v>0</v>
      </c>
    </row>
    <row r="26" spans="1:21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16">
        <f t="shared" si="0"/>
        <v>0</v>
      </c>
    </row>
    <row r="27" spans="1:21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3965.34</v>
      </c>
      <c r="I27" s="20">
        <v>0</v>
      </c>
      <c r="J27" s="20">
        <v>0</v>
      </c>
      <c r="K27" s="20">
        <v>0</v>
      </c>
      <c r="L27" s="20">
        <v>4546.08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16">
        <f t="shared" si="0"/>
        <v>4546.08</v>
      </c>
    </row>
    <row r="28" spans="1:21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41062.14</v>
      </c>
      <c r="I28" s="20">
        <v>0</v>
      </c>
      <c r="J28" s="20">
        <v>0</v>
      </c>
      <c r="K28" s="20">
        <v>6800</v>
      </c>
      <c r="L28" s="20">
        <v>1136.52</v>
      </c>
      <c r="M28" s="20">
        <v>2273.04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16">
        <f t="shared" si="0"/>
        <v>10209.560000000001</v>
      </c>
    </row>
    <row r="29" spans="1:21" x14ac:dyDescent="0.25">
      <c r="A29" s="8" t="s">
        <v>126</v>
      </c>
      <c r="B29" s="21"/>
      <c r="C29" s="21"/>
      <c r="D29" s="21"/>
      <c r="E29" s="21"/>
      <c r="F29" s="20"/>
      <c r="G29" s="20">
        <v>0</v>
      </c>
      <c r="H29" s="20">
        <v>0</v>
      </c>
      <c r="I29" s="20">
        <v>0</v>
      </c>
      <c r="J29" s="20">
        <v>0</v>
      </c>
      <c r="K29" s="20">
        <v>37221.620000000003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6">
        <f t="shared" ref="U29" si="1">SUM(I29:T29)</f>
        <v>37221.620000000003</v>
      </c>
    </row>
    <row r="30" spans="1:21" x14ac:dyDescent="0.25">
      <c r="A30" s="8" t="s">
        <v>39</v>
      </c>
      <c r="B30" s="21">
        <v>5800</v>
      </c>
      <c r="C30" s="21">
        <v>33261.71</v>
      </c>
      <c r="D30" s="21">
        <v>10700</v>
      </c>
      <c r="E30" s="21">
        <v>24000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6">
        <f t="shared" si="0"/>
        <v>0</v>
      </c>
    </row>
    <row r="31" spans="1:21" x14ac:dyDescent="0.25">
      <c r="A31" s="8" t="s">
        <v>75</v>
      </c>
      <c r="B31" s="20">
        <v>0</v>
      </c>
      <c r="C31" s="20">
        <v>0</v>
      </c>
      <c r="D31" s="20">
        <v>0</v>
      </c>
      <c r="E31" s="20">
        <v>0</v>
      </c>
      <c r="F31" s="20">
        <v>2068.2600000000002</v>
      </c>
      <c r="G31" s="20">
        <v>568.26</v>
      </c>
      <c r="H31" s="20">
        <v>9600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6">
        <f t="shared" si="0"/>
        <v>0</v>
      </c>
    </row>
    <row r="32" spans="1:21" x14ac:dyDescent="0.25">
      <c r="A32" s="8" t="s">
        <v>38</v>
      </c>
      <c r="B32" s="20">
        <v>0</v>
      </c>
      <c r="C32" s="21">
        <v>1000</v>
      </c>
      <c r="D32" s="20">
        <v>0</v>
      </c>
      <c r="E32" s="20">
        <v>3800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6">
        <f t="shared" si="0"/>
        <v>0</v>
      </c>
    </row>
    <row r="33" spans="1:21" x14ac:dyDescent="0.25">
      <c r="A33" s="8" t="s">
        <v>71</v>
      </c>
      <c r="B33" s="20">
        <v>0</v>
      </c>
      <c r="C33" s="20">
        <v>0</v>
      </c>
      <c r="D33" s="20">
        <v>0</v>
      </c>
      <c r="E33" s="20">
        <v>500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6">
        <f t="shared" si="0"/>
        <v>0</v>
      </c>
    </row>
    <row r="34" spans="1:21" x14ac:dyDescent="0.25">
      <c r="A34" s="8" t="s">
        <v>37</v>
      </c>
      <c r="B34" s="20">
        <v>0</v>
      </c>
      <c r="C34" s="21">
        <v>707.95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16">
        <f t="shared" si="0"/>
        <v>0</v>
      </c>
    </row>
    <row r="35" spans="1:21" x14ac:dyDescent="0.25">
      <c r="A35" s="8" t="s">
        <v>55</v>
      </c>
      <c r="B35" s="21">
        <v>250</v>
      </c>
      <c r="C35" s="20">
        <v>0</v>
      </c>
      <c r="D35" s="20">
        <v>0</v>
      </c>
      <c r="E35" s="20">
        <v>800</v>
      </c>
      <c r="F35" s="20">
        <v>1000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6">
        <f t="shared" si="0"/>
        <v>0</v>
      </c>
    </row>
    <row r="36" spans="1:21" x14ac:dyDescent="0.25">
      <c r="A36" s="8" t="s">
        <v>36</v>
      </c>
      <c r="B36" s="21">
        <v>15100</v>
      </c>
      <c r="C36" s="21">
        <v>15100</v>
      </c>
      <c r="D36" s="21">
        <v>25000</v>
      </c>
      <c r="E36" s="21">
        <v>9700</v>
      </c>
      <c r="F36" s="21">
        <v>36473.040000000001</v>
      </c>
      <c r="G36" s="20">
        <v>47911.28</v>
      </c>
      <c r="H36" s="20">
        <v>43913</v>
      </c>
      <c r="I36" s="20">
        <v>0</v>
      </c>
      <c r="J36" s="20">
        <v>0</v>
      </c>
      <c r="K36" s="20">
        <v>1136.52</v>
      </c>
      <c r="L36" s="20">
        <v>3409.56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6">
        <f t="shared" si="0"/>
        <v>4546.08</v>
      </c>
    </row>
    <row r="37" spans="1:21" x14ac:dyDescent="0.25">
      <c r="A37" s="8" t="s">
        <v>35</v>
      </c>
      <c r="B37" s="21">
        <v>4900</v>
      </c>
      <c r="C37" s="21">
        <v>7000</v>
      </c>
      <c r="D37" s="21">
        <v>8700</v>
      </c>
      <c r="E37" s="21">
        <v>28300</v>
      </c>
      <c r="F37" s="21">
        <v>35982.58</v>
      </c>
      <c r="G37" s="20">
        <v>94436.9</v>
      </c>
      <c r="H37" s="20">
        <v>71229.850000000006</v>
      </c>
      <c r="I37" s="20">
        <v>0</v>
      </c>
      <c r="J37" s="20">
        <v>0</v>
      </c>
      <c r="K37" s="20">
        <v>8900</v>
      </c>
      <c r="L37" s="20">
        <v>5273.04</v>
      </c>
      <c r="M37" s="20">
        <v>4546.08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6">
        <f t="shared" si="0"/>
        <v>18719.120000000003</v>
      </c>
    </row>
    <row r="38" spans="1:21" x14ac:dyDescent="0.25">
      <c r="A38" s="8" t="s">
        <v>84</v>
      </c>
      <c r="B38" s="21"/>
      <c r="C38" s="21"/>
      <c r="D38" s="21"/>
      <c r="E38" s="21"/>
      <c r="F38" s="21"/>
      <c r="G38" s="20"/>
      <c r="H38" s="20">
        <v>2500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6">
        <f t="shared" si="0"/>
        <v>0</v>
      </c>
    </row>
    <row r="39" spans="1:21" x14ac:dyDescent="0.25">
      <c r="A39" s="8" t="s">
        <v>34</v>
      </c>
      <c r="B39" s="21">
        <v>4000</v>
      </c>
      <c r="C39" s="21">
        <v>3200</v>
      </c>
      <c r="D39" s="21">
        <v>2900</v>
      </c>
      <c r="E39" s="21">
        <v>3600</v>
      </c>
      <c r="F39" s="21">
        <v>3000</v>
      </c>
      <c r="G39" s="20">
        <v>6136.52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16">
        <f t="shared" si="0"/>
        <v>0</v>
      </c>
    </row>
    <row r="40" spans="1:21" x14ac:dyDescent="0.25">
      <c r="A40" s="8" t="s">
        <v>72</v>
      </c>
      <c r="B40" s="20">
        <v>0</v>
      </c>
      <c r="C40" s="20">
        <v>0</v>
      </c>
      <c r="D40" s="20">
        <v>0</v>
      </c>
      <c r="E40" s="20">
        <v>1000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1136.52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16">
        <f t="shared" si="0"/>
        <v>1136.52</v>
      </c>
    </row>
    <row r="41" spans="1:21" x14ac:dyDescent="0.25">
      <c r="A41" s="8" t="s">
        <v>33</v>
      </c>
      <c r="B41" s="21">
        <v>15100</v>
      </c>
      <c r="C41" s="21">
        <v>13100</v>
      </c>
      <c r="D41" s="21">
        <v>7100</v>
      </c>
      <c r="E41" s="21">
        <v>11300</v>
      </c>
      <c r="F41" s="21">
        <v>13000</v>
      </c>
      <c r="G41" s="20">
        <v>800</v>
      </c>
      <c r="H41" s="20">
        <v>2200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16">
        <f t="shared" si="0"/>
        <v>0</v>
      </c>
    </row>
    <row r="42" spans="1:21" x14ac:dyDescent="0.25">
      <c r="A42" s="8" t="s">
        <v>32</v>
      </c>
      <c r="B42" s="21">
        <v>2100</v>
      </c>
      <c r="C42" s="21">
        <v>20100</v>
      </c>
      <c r="D42" s="21">
        <v>8600</v>
      </c>
      <c r="E42" s="21">
        <v>12238.45</v>
      </c>
      <c r="F42" s="21">
        <v>15500</v>
      </c>
      <c r="G42" s="20">
        <v>4600</v>
      </c>
      <c r="H42" s="20">
        <v>15827.66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16">
        <f t="shared" si="0"/>
        <v>0</v>
      </c>
    </row>
    <row r="43" spans="1:21" x14ac:dyDescent="0.25">
      <c r="A43" s="8" t="s">
        <v>78</v>
      </c>
      <c r="B43" s="21">
        <v>3600</v>
      </c>
      <c r="C43" s="21">
        <v>5300</v>
      </c>
      <c r="D43" s="21">
        <v>6600</v>
      </c>
      <c r="E43" s="21">
        <v>26200</v>
      </c>
      <c r="F43" s="21">
        <v>20152.45</v>
      </c>
      <c r="G43" s="20">
        <v>19346.080000000002</v>
      </c>
      <c r="H43" s="20">
        <v>66573.61</v>
      </c>
      <c r="I43" s="20">
        <v>0</v>
      </c>
      <c r="J43" s="20">
        <v>4273.04</v>
      </c>
      <c r="K43" s="20">
        <v>0</v>
      </c>
      <c r="L43" s="20">
        <v>4500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16">
        <f>SUM(I43:T43)</f>
        <v>8773.0400000000009</v>
      </c>
    </row>
    <row r="44" spans="1:21" x14ac:dyDescent="0.25">
      <c r="A44" s="8" t="s">
        <v>79</v>
      </c>
      <c r="B44" s="21">
        <v>9600</v>
      </c>
      <c r="C44" s="21">
        <v>6200</v>
      </c>
      <c r="D44" s="21">
        <v>2600</v>
      </c>
      <c r="E44" s="21">
        <v>8600</v>
      </c>
      <c r="F44" s="21">
        <v>4714.67</v>
      </c>
      <c r="G44" s="20">
        <v>2160</v>
      </c>
      <c r="H44" s="20">
        <v>28228.68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16">
        <f t="shared" si="0"/>
        <v>0</v>
      </c>
    </row>
    <row r="45" spans="1:21" x14ac:dyDescent="0.25">
      <c r="A45" s="8" t="s">
        <v>86</v>
      </c>
      <c r="B45" s="20"/>
      <c r="C45" s="21"/>
      <c r="D45" s="21"/>
      <c r="E45" s="21"/>
      <c r="F45" s="21"/>
      <c r="G45" s="20"/>
      <c r="H45" s="20">
        <v>2273.04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16">
        <f t="shared" si="0"/>
        <v>0</v>
      </c>
    </row>
    <row r="46" spans="1:21" x14ac:dyDescent="0.25">
      <c r="A46" s="8" t="s">
        <v>31</v>
      </c>
      <c r="B46" s="20">
        <v>0</v>
      </c>
      <c r="C46" s="21">
        <v>33000</v>
      </c>
      <c r="D46" s="21">
        <v>800</v>
      </c>
      <c r="E46" s="21">
        <v>3000</v>
      </c>
      <c r="F46" s="21">
        <v>0</v>
      </c>
      <c r="G46" s="20">
        <v>6920.65</v>
      </c>
      <c r="H46" s="20">
        <v>6000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16">
        <f t="shared" si="0"/>
        <v>0</v>
      </c>
    </row>
    <row r="47" spans="1:21" x14ac:dyDescent="0.25">
      <c r="A47" s="8" t="s">
        <v>30</v>
      </c>
      <c r="B47" s="20">
        <v>0</v>
      </c>
      <c r="C47" s="21">
        <v>2000</v>
      </c>
      <c r="D47" s="20">
        <v>0</v>
      </c>
      <c r="E47" s="20">
        <v>0</v>
      </c>
      <c r="F47" s="20">
        <v>2000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16">
        <f t="shared" si="0"/>
        <v>0</v>
      </c>
    </row>
    <row r="48" spans="1:21" x14ac:dyDescent="0.25">
      <c r="A48" s="8" t="s">
        <v>29</v>
      </c>
      <c r="B48" s="21">
        <v>7600</v>
      </c>
      <c r="C48" s="21">
        <v>9900</v>
      </c>
      <c r="D48" s="21">
        <v>15600</v>
      </c>
      <c r="E48" s="21">
        <v>17100.02</v>
      </c>
      <c r="F48" s="21">
        <v>15300</v>
      </c>
      <c r="G48" s="20">
        <v>34238.239999999998</v>
      </c>
      <c r="H48" s="20">
        <v>50141.48</v>
      </c>
      <c r="I48" s="20">
        <v>0</v>
      </c>
      <c r="J48" s="20">
        <v>0</v>
      </c>
      <c r="K48" s="20">
        <v>10692.16</v>
      </c>
      <c r="L48" s="20">
        <v>9136.52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16">
        <f t="shared" si="0"/>
        <v>19828.68</v>
      </c>
    </row>
    <row r="49" spans="1:21" x14ac:dyDescent="0.25">
      <c r="A49" s="8" t="s">
        <v>62</v>
      </c>
      <c r="B49" s="21"/>
      <c r="C49" s="21">
        <v>2000</v>
      </c>
      <c r="D49" s="21">
        <v>2300</v>
      </c>
      <c r="E49" s="21">
        <v>3300</v>
      </c>
      <c r="F49" s="21">
        <v>8000</v>
      </c>
      <c r="G49" s="20">
        <v>0</v>
      </c>
      <c r="H49" s="20">
        <v>1136.52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16">
        <f t="shared" si="0"/>
        <v>0</v>
      </c>
    </row>
    <row r="50" spans="1:21" x14ac:dyDescent="0.25">
      <c r="A50" s="8" t="s">
        <v>28</v>
      </c>
      <c r="B50" s="20">
        <v>0</v>
      </c>
      <c r="C50" s="21">
        <v>2000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6">
        <f t="shared" si="0"/>
        <v>0</v>
      </c>
    </row>
    <row r="51" spans="1:21" x14ac:dyDescent="0.25">
      <c r="A51" s="8" t="s">
        <v>68</v>
      </c>
      <c r="B51" s="21">
        <v>0</v>
      </c>
      <c r="C51" s="21">
        <v>0</v>
      </c>
      <c r="D51" s="20">
        <v>0</v>
      </c>
      <c r="E51" s="20">
        <v>67800</v>
      </c>
      <c r="F51" s="20">
        <v>35980</v>
      </c>
      <c r="G51" s="20">
        <v>5773.04</v>
      </c>
      <c r="H51" s="20">
        <v>10114.34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6">
        <f t="shared" si="0"/>
        <v>0</v>
      </c>
    </row>
    <row r="52" spans="1:21" x14ac:dyDescent="0.25">
      <c r="A52" s="8" t="s">
        <v>27</v>
      </c>
      <c r="B52" s="21">
        <v>400</v>
      </c>
      <c r="C52" s="21">
        <v>400</v>
      </c>
      <c r="D52" s="20">
        <v>0</v>
      </c>
      <c r="E52" s="20">
        <v>0</v>
      </c>
      <c r="F52" s="20">
        <v>0</v>
      </c>
      <c r="G52" s="20">
        <v>0</v>
      </c>
      <c r="H52" s="20">
        <v>145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16">
        <f t="shared" si="0"/>
        <v>0</v>
      </c>
    </row>
    <row r="53" spans="1:21" x14ac:dyDescent="0.25">
      <c r="A53" s="8" t="s">
        <v>26</v>
      </c>
      <c r="B53" s="20">
        <v>0</v>
      </c>
      <c r="C53" s="20">
        <v>0</v>
      </c>
      <c r="D53" s="21">
        <v>1500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6">
        <f t="shared" si="0"/>
        <v>0</v>
      </c>
    </row>
    <row r="54" spans="1:21" x14ac:dyDescent="0.25">
      <c r="A54" s="8" t="s">
        <v>80</v>
      </c>
      <c r="B54" s="21">
        <v>29100</v>
      </c>
      <c r="C54" s="21">
        <v>16500</v>
      </c>
      <c r="D54" s="21">
        <v>30300</v>
      </c>
      <c r="E54" s="21">
        <v>13000</v>
      </c>
      <c r="F54" s="21">
        <v>1800.04</v>
      </c>
      <c r="G54" s="20">
        <v>3409.56</v>
      </c>
      <c r="H54" s="20">
        <v>5409.56</v>
      </c>
      <c r="I54" s="20">
        <v>0</v>
      </c>
      <c r="J54" s="20">
        <v>0</v>
      </c>
      <c r="K54" s="20">
        <v>2500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16">
        <f t="shared" si="0"/>
        <v>2500</v>
      </c>
    </row>
    <row r="55" spans="1:21" x14ac:dyDescent="0.25">
      <c r="A55" s="8" t="s">
        <v>25</v>
      </c>
      <c r="B55" s="21">
        <v>13000</v>
      </c>
      <c r="C55" s="21">
        <v>15400.02</v>
      </c>
      <c r="D55" s="21">
        <v>17300</v>
      </c>
      <c r="E55" s="21">
        <v>5300</v>
      </c>
      <c r="F55" s="21">
        <v>0</v>
      </c>
      <c r="G55" s="20">
        <v>7103.25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16">
        <f t="shared" si="0"/>
        <v>0</v>
      </c>
    </row>
    <row r="56" spans="1:21" x14ac:dyDescent="0.25">
      <c r="A56" s="8" t="s">
        <v>56</v>
      </c>
      <c r="B56" s="21">
        <v>4600</v>
      </c>
      <c r="C56" s="20">
        <v>0</v>
      </c>
      <c r="D56" s="21">
        <v>8400</v>
      </c>
      <c r="E56" s="21">
        <v>3800</v>
      </c>
      <c r="F56" s="21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16">
        <f t="shared" si="0"/>
        <v>0</v>
      </c>
    </row>
    <row r="57" spans="1:21" x14ac:dyDescent="0.25">
      <c r="A57" s="8" t="s">
        <v>57</v>
      </c>
      <c r="B57" s="21">
        <v>2750</v>
      </c>
      <c r="C57" s="21">
        <v>2400</v>
      </c>
      <c r="D57" s="21">
        <v>4100</v>
      </c>
      <c r="E57" s="21">
        <v>13000</v>
      </c>
      <c r="F57" s="21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16">
        <f t="shared" si="0"/>
        <v>0</v>
      </c>
    </row>
    <row r="58" spans="1:21" x14ac:dyDescent="0.25">
      <c r="A58" s="8" t="s">
        <v>61</v>
      </c>
      <c r="B58" s="20">
        <v>0</v>
      </c>
      <c r="C58" s="20">
        <v>0</v>
      </c>
      <c r="D58" s="21">
        <v>5000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16">
        <f t="shared" si="0"/>
        <v>0</v>
      </c>
    </row>
    <row r="59" spans="1:21" x14ac:dyDescent="0.25">
      <c r="A59" s="8" t="s">
        <v>63</v>
      </c>
      <c r="B59" s="20">
        <v>0</v>
      </c>
      <c r="C59" s="20">
        <v>0</v>
      </c>
      <c r="D59" s="21">
        <v>7000</v>
      </c>
      <c r="E59" s="20">
        <v>0</v>
      </c>
      <c r="F59" s="20">
        <v>400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16">
        <f t="shared" si="0"/>
        <v>0</v>
      </c>
    </row>
    <row r="60" spans="1:21" x14ac:dyDescent="0.25">
      <c r="A60" s="8" t="s">
        <v>24</v>
      </c>
      <c r="B60" s="21"/>
      <c r="C60" s="21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16">
        <f t="shared" si="0"/>
        <v>0</v>
      </c>
    </row>
    <row r="61" spans="1:21" x14ac:dyDescent="0.25">
      <c r="A61" s="8" t="s">
        <v>3</v>
      </c>
      <c r="B61" s="21">
        <v>12000</v>
      </c>
      <c r="C61" s="21">
        <v>10321.43</v>
      </c>
      <c r="D61" s="21">
        <v>9100</v>
      </c>
      <c r="E61" s="21">
        <v>7200</v>
      </c>
      <c r="F61" s="21">
        <v>465474.5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16">
        <f t="shared" si="0"/>
        <v>0</v>
      </c>
    </row>
    <row r="62" spans="1:21" x14ac:dyDescent="0.25">
      <c r="A62" s="8" t="s">
        <v>23</v>
      </c>
      <c r="B62" s="21">
        <v>1000</v>
      </c>
      <c r="C62" s="21">
        <v>1000</v>
      </c>
      <c r="D62" s="21">
        <v>5000</v>
      </c>
      <c r="E62" s="21">
        <v>6000</v>
      </c>
      <c r="F62" s="21">
        <v>0</v>
      </c>
      <c r="G62" s="20">
        <v>1200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16">
        <f t="shared" si="0"/>
        <v>0</v>
      </c>
    </row>
    <row r="63" spans="1:21" x14ac:dyDescent="0.25">
      <c r="A63" s="8" t="s">
        <v>2</v>
      </c>
      <c r="B63" s="21">
        <v>189550</v>
      </c>
      <c r="C63" s="21">
        <v>194703.33</v>
      </c>
      <c r="D63" s="21">
        <v>230241.8</v>
      </c>
      <c r="E63" s="21">
        <v>228475.54</v>
      </c>
      <c r="F63" s="21">
        <v>318151.59999999998</v>
      </c>
      <c r="G63" s="20">
        <v>839355</v>
      </c>
      <c r="H63" s="20">
        <v>2356708.4300000002</v>
      </c>
      <c r="I63" s="20">
        <v>0</v>
      </c>
      <c r="J63" s="20">
        <v>795233.56</v>
      </c>
      <c r="K63" s="20">
        <v>675306.22</v>
      </c>
      <c r="L63" s="20">
        <v>135250</v>
      </c>
      <c r="M63" s="20">
        <v>311473.03999999998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16">
        <f t="shared" ref="U63" si="2">SUM(I63:T63)</f>
        <v>1917262.82</v>
      </c>
    </row>
    <row r="64" spans="1:21" x14ac:dyDescent="0.25">
      <c r="A64" s="8" t="s">
        <v>125</v>
      </c>
      <c r="B64" s="21"/>
      <c r="C64" s="21"/>
      <c r="D64" s="21"/>
      <c r="E64" s="21"/>
      <c r="F64" s="21"/>
      <c r="G64" s="20"/>
      <c r="H64" s="20"/>
      <c r="I64" s="20">
        <v>0</v>
      </c>
      <c r="J64" s="20">
        <v>2273.04</v>
      </c>
      <c r="K64" s="20">
        <v>0</v>
      </c>
      <c r="L64" s="20">
        <v>1200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16">
        <f t="shared" si="0"/>
        <v>3473.04</v>
      </c>
    </row>
    <row r="65" spans="1:21" x14ac:dyDescent="0.25">
      <c r="A65" s="5" t="s">
        <v>1</v>
      </c>
      <c r="B65" s="18">
        <f t="shared" ref="B65:T65" si="3">SUM(B5:B64)</f>
        <v>474950</v>
      </c>
      <c r="C65" s="18">
        <f t="shared" si="3"/>
        <v>566893.80000000005</v>
      </c>
      <c r="D65" s="18">
        <f t="shared" si="3"/>
        <v>558088.59000000008</v>
      </c>
      <c r="E65" s="18">
        <f t="shared" si="3"/>
        <v>648548.47000000009</v>
      </c>
      <c r="F65" s="18">
        <f t="shared" si="3"/>
        <v>1061977.94</v>
      </c>
      <c r="G65" s="18">
        <f t="shared" ref="G65" si="4">SUM(G5:G64)</f>
        <v>1156043.9099999999</v>
      </c>
      <c r="H65" s="18">
        <f t="shared" si="3"/>
        <v>2791124.02</v>
      </c>
      <c r="I65" s="18">
        <f t="shared" si="3"/>
        <v>0</v>
      </c>
      <c r="J65" s="18">
        <f t="shared" si="3"/>
        <v>801779.64000000013</v>
      </c>
      <c r="K65" s="18">
        <f t="shared" si="3"/>
        <v>743693.03999999992</v>
      </c>
      <c r="L65" s="18">
        <f t="shared" si="3"/>
        <v>167861.28</v>
      </c>
      <c r="M65" s="18">
        <f t="shared" si="3"/>
        <v>321292.15999999997</v>
      </c>
      <c r="N65" s="18">
        <f t="shared" si="3"/>
        <v>0</v>
      </c>
      <c r="O65" s="18">
        <f t="shared" si="3"/>
        <v>0</v>
      </c>
      <c r="P65" s="18">
        <f t="shared" si="3"/>
        <v>0</v>
      </c>
      <c r="Q65" s="18">
        <f t="shared" si="3"/>
        <v>0</v>
      </c>
      <c r="R65" s="18">
        <f t="shared" si="3"/>
        <v>0</v>
      </c>
      <c r="S65" s="18">
        <f t="shared" si="3"/>
        <v>0</v>
      </c>
      <c r="T65" s="18">
        <f t="shared" si="3"/>
        <v>0</v>
      </c>
      <c r="U65" s="18">
        <f t="shared" si="0"/>
        <v>2034626.12</v>
      </c>
    </row>
    <row r="66" spans="1:21" x14ac:dyDescent="0.25">
      <c r="A66" s="3" t="s">
        <v>0</v>
      </c>
      <c r="B66" s="22"/>
      <c r="C66" s="22"/>
      <c r="D66" s="22"/>
      <c r="E66" s="22"/>
      <c r="F66" s="22"/>
      <c r="G66" s="22"/>
      <c r="H66" s="22"/>
      <c r="I66" s="22"/>
      <c r="J66" s="13"/>
      <c r="K66" s="13"/>
      <c r="L66" s="13"/>
      <c r="M66" s="13"/>
      <c r="N66" s="13"/>
      <c r="O66" s="13"/>
      <c r="P66" s="13"/>
      <c r="Q66" s="13"/>
      <c r="R66" s="13"/>
      <c r="S66" s="12"/>
      <c r="T66" s="12"/>
      <c r="U66" s="15" t="s">
        <v>22</v>
      </c>
    </row>
    <row r="67" spans="1:21" x14ac:dyDescent="0.25">
      <c r="A67" s="14"/>
      <c r="B67" s="23"/>
      <c r="C67" s="23"/>
      <c r="D67" s="23"/>
      <c r="E67" s="23"/>
      <c r="F67" s="23"/>
      <c r="G67" s="23"/>
      <c r="H67" s="23"/>
      <c r="I67" s="23"/>
      <c r="J67" s="13"/>
      <c r="K67" s="13"/>
      <c r="L67" s="13"/>
      <c r="M67" s="13"/>
      <c r="N67" s="13"/>
      <c r="O67" s="13"/>
      <c r="P67" s="13"/>
      <c r="Q67" s="13"/>
      <c r="R67" s="13"/>
      <c r="S67" s="12"/>
      <c r="T67" s="12"/>
      <c r="U67" s="11"/>
    </row>
    <row r="68" spans="1:21" ht="21.75" thickBot="1" x14ac:dyDescent="0.3">
      <c r="A68" s="42" t="s">
        <v>21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19" t="s">
        <v>20</v>
      </c>
    </row>
    <row r="69" spans="1:21" ht="21.75" thickBot="1" x14ac:dyDescent="0.3">
      <c r="A69" s="44" t="s">
        <v>19</v>
      </c>
      <c r="B69" s="46">
        <v>2011</v>
      </c>
      <c r="C69" s="46">
        <v>2012</v>
      </c>
      <c r="D69" s="46" t="s">
        <v>64</v>
      </c>
      <c r="E69" s="46" t="s">
        <v>74</v>
      </c>
      <c r="F69" s="46" t="s">
        <v>77</v>
      </c>
      <c r="G69" s="46" t="s">
        <v>83</v>
      </c>
      <c r="H69" s="46" t="s">
        <v>87</v>
      </c>
      <c r="I69" s="48">
        <v>2017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</row>
    <row r="70" spans="1:21" ht="15.75" thickBot="1" x14ac:dyDescent="0.3">
      <c r="A70" s="45"/>
      <c r="B70" s="47"/>
      <c r="C70" s="47"/>
      <c r="D70" s="47"/>
      <c r="E70" s="47"/>
      <c r="F70" s="47"/>
      <c r="G70" s="47"/>
      <c r="H70" s="47"/>
      <c r="I70" s="25" t="s">
        <v>65</v>
      </c>
      <c r="J70" s="10" t="s">
        <v>66</v>
      </c>
      <c r="K70" s="10" t="s">
        <v>18</v>
      </c>
      <c r="L70" s="10" t="s">
        <v>17</v>
      </c>
      <c r="M70" s="10" t="s">
        <v>16</v>
      </c>
      <c r="N70" s="10" t="s">
        <v>15</v>
      </c>
      <c r="O70" s="10" t="s">
        <v>14</v>
      </c>
      <c r="P70" s="10" t="s">
        <v>13</v>
      </c>
      <c r="Q70" s="10" t="s">
        <v>12</v>
      </c>
      <c r="R70" s="10" t="s">
        <v>11</v>
      </c>
      <c r="S70" s="10" t="s">
        <v>10</v>
      </c>
      <c r="T70" s="10" t="s">
        <v>9</v>
      </c>
      <c r="U70" s="9" t="s">
        <v>73</v>
      </c>
    </row>
    <row r="71" spans="1:21" x14ac:dyDescent="0.25">
      <c r="A71" s="8" t="s">
        <v>8</v>
      </c>
      <c r="B71" s="21"/>
      <c r="C71" s="21">
        <v>21871.599999999999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6">
        <f>SUM(I71:T71)</f>
        <v>0</v>
      </c>
    </row>
    <row r="72" spans="1:21" x14ac:dyDescent="0.25">
      <c r="A72" s="8" t="s">
        <v>7</v>
      </c>
      <c r="B72" s="21"/>
      <c r="C72" s="21">
        <v>127908.22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6">
        <f t="shared" ref="U72:U83" si="5">SUM(I72:T72)</f>
        <v>0</v>
      </c>
    </row>
    <row r="73" spans="1:21" x14ac:dyDescent="0.25">
      <c r="A73" s="8" t="s">
        <v>6</v>
      </c>
      <c r="B73" s="21">
        <v>14796.27</v>
      </c>
      <c r="C73" s="21">
        <v>387372.54</v>
      </c>
      <c r="D73" s="21">
        <v>475232.34</v>
      </c>
      <c r="E73" s="21">
        <v>313526.2</v>
      </c>
      <c r="F73" s="21">
        <v>210265.74</v>
      </c>
      <c r="G73" s="21">
        <v>283177.01</v>
      </c>
      <c r="H73" s="21">
        <v>383968.26</v>
      </c>
      <c r="I73" s="7">
        <v>0</v>
      </c>
      <c r="J73" s="7">
        <v>51972.31</v>
      </c>
      <c r="K73" s="7">
        <v>2246.5300000000002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6">
        <f t="shared" si="5"/>
        <v>54218.84</v>
      </c>
    </row>
    <row r="74" spans="1:21" x14ac:dyDescent="0.25">
      <c r="A74" s="8" t="s">
        <v>5</v>
      </c>
      <c r="B74" s="21">
        <v>81824.87</v>
      </c>
      <c r="C74" s="21">
        <v>299550.27</v>
      </c>
      <c r="D74" s="21">
        <v>544790.22</v>
      </c>
      <c r="E74" s="21">
        <v>1010449.51</v>
      </c>
      <c r="F74" s="21">
        <v>1272854.3500000001</v>
      </c>
      <c r="G74" s="21">
        <v>35307.760000000002</v>
      </c>
      <c r="H74" s="21">
        <v>538141.89</v>
      </c>
      <c r="I74" s="7">
        <v>0</v>
      </c>
      <c r="J74" s="7">
        <v>12920.87</v>
      </c>
      <c r="K74" s="7">
        <v>3894.75</v>
      </c>
      <c r="L74" s="7">
        <v>0</v>
      </c>
      <c r="M74" s="7">
        <v>713554.59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6">
        <f t="shared" si="5"/>
        <v>730370.21</v>
      </c>
    </row>
    <row r="75" spans="1:21" x14ac:dyDescent="0.25">
      <c r="A75" s="8" t="s">
        <v>40</v>
      </c>
      <c r="B75" s="21"/>
      <c r="C75" s="21"/>
      <c r="D75" s="21">
        <v>48720</v>
      </c>
      <c r="E75" s="21">
        <v>0</v>
      </c>
      <c r="F75" s="21">
        <v>674447.7</v>
      </c>
      <c r="G75" s="21">
        <v>39062.1</v>
      </c>
      <c r="H75" s="21">
        <v>665040.84</v>
      </c>
      <c r="I75" s="7">
        <v>0</v>
      </c>
      <c r="J75" s="7">
        <v>0</v>
      </c>
      <c r="K75" s="7">
        <v>0</v>
      </c>
      <c r="L75" s="7">
        <v>10873.05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6">
        <f t="shared" si="5"/>
        <v>10873.05</v>
      </c>
    </row>
    <row r="76" spans="1:21" x14ac:dyDescent="0.25">
      <c r="A76" s="8" t="s">
        <v>85</v>
      </c>
      <c r="B76" s="21"/>
      <c r="C76" s="21"/>
      <c r="D76" s="21">
        <v>0</v>
      </c>
      <c r="E76" s="21">
        <v>40400</v>
      </c>
      <c r="F76" s="21">
        <v>258169.15</v>
      </c>
      <c r="G76" s="21">
        <v>0</v>
      </c>
      <c r="H76" s="21">
        <v>360400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6">
        <f t="shared" si="5"/>
        <v>0</v>
      </c>
    </row>
    <row r="77" spans="1:21" x14ac:dyDescent="0.25">
      <c r="A77" s="8" t="s">
        <v>4</v>
      </c>
      <c r="B77" s="21"/>
      <c r="C77" s="21">
        <v>60111.35</v>
      </c>
      <c r="D77" s="21">
        <v>128689.57</v>
      </c>
      <c r="E77" s="21">
        <v>412999.24</v>
      </c>
      <c r="F77" s="21">
        <v>350340.12</v>
      </c>
      <c r="G77" s="21">
        <v>0</v>
      </c>
      <c r="H77" s="21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6">
        <f t="shared" si="5"/>
        <v>0</v>
      </c>
    </row>
    <row r="78" spans="1:21" x14ac:dyDescent="0.25">
      <c r="A78" s="8" t="s">
        <v>82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363189.95</v>
      </c>
      <c r="H78" s="21">
        <v>244778.74</v>
      </c>
      <c r="I78" s="7">
        <v>0</v>
      </c>
      <c r="J78" s="7">
        <v>0</v>
      </c>
      <c r="K78" s="7">
        <v>1751988.52</v>
      </c>
      <c r="L78" s="7">
        <v>22100</v>
      </c>
      <c r="M78" s="7">
        <v>338506.87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6">
        <f t="shared" si="5"/>
        <v>2112595.39</v>
      </c>
    </row>
    <row r="79" spans="1:21" x14ac:dyDescent="0.25">
      <c r="A79" s="8" t="s">
        <v>127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7">
        <v>0</v>
      </c>
      <c r="J79" s="7">
        <v>0</v>
      </c>
      <c r="K79" s="7">
        <v>551706.99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6">
        <f t="shared" ref="U79" si="6">SUM(I79:T79)</f>
        <v>551706.99</v>
      </c>
    </row>
    <row r="80" spans="1:21" x14ac:dyDescent="0.25">
      <c r="A80" s="8" t="s">
        <v>62</v>
      </c>
      <c r="B80" s="21"/>
      <c r="C80" s="21"/>
      <c r="D80" s="21">
        <v>171</v>
      </c>
      <c r="E80" s="21">
        <v>0</v>
      </c>
      <c r="F80" s="21">
        <v>0</v>
      </c>
      <c r="G80" s="21">
        <v>0</v>
      </c>
      <c r="H80" s="21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6">
        <f t="shared" si="5"/>
        <v>0</v>
      </c>
    </row>
    <row r="81" spans="1:21" x14ac:dyDescent="0.25">
      <c r="A81" s="8" t="s">
        <v>3</v>
      </c>
      <c r="B81" s="21">
        <v>87582.82</v>
      </c>
      <c r="C81" s="21">
        <v>320416.96000000002</v>
      </c>
      <c r="D81" s="21">
        <v>278721.90999999997</v>
      </c>
      <c r="E81" s="21">
        <v>690530</v>
      </c>
      <c r="F81" s="21">
        <v>8334540.4699999997</v>
      </c>
      <c r="G81" s="21">
        <v>70448</v>
      </c>
      <c r="H81" s="21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6">
        <f t="shared" si="5"/>
        <v>0</v>
      </c>
    </row>
    <row r="82" spans="1:21" x14ac:dyDescent="0.25">
      <c r="A82" s="8" t="s">
        <v>2</v>
      </c>
      <c r="B82" s="21">
        <v>3125239.06</v>
      </c>
      <c r="C82" s="21">
        <v>2642497.5</v>
      </c>
      <c r="D82" s="21">
        <v>9705603.2100000009</v>
      </c>
      <c r="E82" s="21">
        <v>5132621.0599999996</v>
      </c>
      <c r="F82" s="21">
        <v>20148005.969999999</v>
      </c>
      <c r="G82" s="21">
        <v>9039013.5199999996</v>
      </c>
      <c r="H82" s="21">
        <v>17891227.219999999</v>
      </c>
      <c r="I82" s="7">
        <v>0</v>
      </c>
      <c r="J82" s="7">
        <v>403937.92</v>
      </c>
      <c r="K82" s="7">
        <v>1431690.66</v>
      </c>
      <c r="L82" s="7">
        <v>5387740.04</v>
      </c>
      <c r="M82" s="7">
        <v>591596.99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6">
        <f t="shared" ref="U82" si="7">SUM(I82:T82)</f>
        <v>7814965.6100000003</v>
      </c>
    </row>
    <row r="83" spans="1:21" x14ac:dyDescent="0.25">
      <c r="A83" s="8" t="s">
        <v>125</v>
      </c>
      <c r="B83" s="21">
        <v>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7">
        <v>72950.5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6">
        <f t="shared" si="5"/>
        <v>72950.5</v>
      </c>
    </row>
    <row r="84" spans="1:21" x14ac:dyDescent="0.25">
      <c r="A84" s="5" t="s">
        <v>1</v>
      </c>
      <c r="B84" s="18">
        <f t="shared" ref="B84" si="8">SUM(B71:B83)</f>
        <v>3309443.02</v>
      </c>
      <c r="C84" s="18">
        <f t="shared" ref="C84:H84" si="9">SUM(C71:C83)</f>
        <v>3859728.44</v>
      </c>
      <c r="D84" s="18">
        <f t="shared" si="9"/>
        <v>11181928.25</v>
      </c>
      <c r="E84" s="18">
        <f t="shared" si="9"/>
        <v>7600526.0099999998</v>
      </c>
      <c r="F84" s="18">
        <f t="shared" si="9"/>
        <v>31248623.5</v>
      </c>
      <c r="G84" s="18">
        <f t="shared" si="9"/>
        <v>9830198.3399999999</v>
      </c>
      <c r="H84" s="18">
        <f t="shared" si="9"/>
        <v>20083556.949999999</v>
      </c>
      <c r="I84" s="18">
        <f t="shared" ref="I84:T84" si="10">SUM(I71:I83)</f>
        <v>0</v>
      </c>
      <c r="J84" s="18">
        <f t="shared" si="10"/>
        <v>468831.1</v>
      </c>
      <c r="K84" s="18">
        <f t="shared" si="10"/>
        <v>3741527.45</v>
      </c>
      <c r="L84" s="18">
        <f t="shared" si="10"/>
        <v>5493663.5899999999</v>
      </c>
      <c r="M84" s="18">
        <f t="shared" si="10"/>
        <v>1643658.45</v>
      </c>
      <c r="N84" s="18">
        <f t="shared" si="10"/>
        <v>0</v>
      </c>
      <c r="O84" s="18">
        <f t="shared" si="10"/>
        <v>0</v>
      </c>
      <c r="P84" s="18">
        <f t="shared" si="10"/>
        <v>0</v>
      </c>
      <c r="Q84" s="18">
        <f t="shared" si="10"/>
        <v>0</v>
      </c>
      <c r="R84" s="18">
        <f t="shared" si="10"/>
        <v>0</v>
      </c>
      <c r="S84" s="18">
        <f t="shared" si="10"/>
        <v>0</v>
      </c>
      <c r="T84" s="18">
        <f t="shared" si="10"/>
        <v>0</v>
      </c>
      <c r="U84" s="4">
        <f>SUM(U73:U83)</f>
        <v>11347680.59</v>
      </c>
    </row>
    <row r="85" spans="1:21" x14ac:dyDescent="0.25">
      <c r="A85" s="3" t="s">
        <v>0</v>
      </c>
      <c r="B85" s="22"/>
      <c r="C85" s="22"/>
      <c r="D85" s="22"/>
      <c r="E85" s="22"/>
      <c r="F85" s="22"/>
      <c r="G85" s="22"/>
      <c r="H85" s="22"/>
      <c r="I85" s="22"/>
      <c r="J85" s="2"/>
      <c r="K85" s="2"/>
      <c r="L85" s="2"/>
      <c r="M85" s="2"/>
      <c r="N85" s="26"/>
      <c r="O85" s="2"/>
      <c r="P85" s="2"/>
      <c r="Q85" s="2"/>
      <c r="R85" s="2"/>
      <c r="S85" s="2"/>
      <c r="T85" s="2"/>
      <c r="U85" s="2"/>
    </row>
    <row r="86" spans="1:21" x14ac:dyDescent="0.25">
      <c r="S86" s="1"/>
    </row>
  </sheetData>
  <mergeCells count="21">
    <mergeCell ref="A69:A70"/>
    <mergeCell ref="B69:B70"/>
    <mergeCell ref="C69:C70"/>
    <mergeCell ref="D69:D70"/>
    <mergeCell ref="I69:U69"/>
    <mergeCell ref="H69:H70"/>
    <mergeCell ref="E69:E70"/>
    <mergeCell ref="F69:F70"/>
    <mergeCell ref="G69:G70"/>
    <mergeCell ref="A2:T2"/>
    <mergeCell ref="A68:T68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zoomScale="85" zoomScaleNormal="85" workbookViewId="0">
      <selection activeCell="A87" sqref="A87:C87"/>
    </sheetView>
  </sheetViews>
  <sheetFormatPr defaultRowHeight="15" x14ac:dyDescent="0.2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 x14ac:dyDescent="0.25">
      <c r="A1" s="49" t="s">
        <v>88</v>
      </c>
      <c r="B1" s="50" t="s">
        <v>89</v>
      </c>
      <c r="C1" s="50"/>
      <c r="D1" s="50"/>
    </row>
    <row r="2" spans="1:4" x14ac:dyDescent="0.25">
      <c r="A2" s="49"/>
      <c r="B2" s="30" t="s">
        <v>90</v>
      </c>
      <c r="C2" s="30" t="s">
        <v>91</v>
      </c>
      <c r="D2" s="30" t="s">
        <v>92</v>
      </c>
    </row>
    <row r="3" spans="1:4" x14ac:dyDescent="0.25">
      <c r="A3" s="28" t="s">
        <v>58</v>
      </c>
      <c r="B3" s="29">
        <v>3336.52</v>
      </c>
      <c r="C3" s="33"/>
      <c r="D3" s="34">
        <f>SUM(B3:C3)</f>
        <v>3336.52</v>
      </c>
    </row>
    <row r="4" spans="1:4" x14ac:dyDescent="0.25">
      <c r="A4" s="28" t="s">
        <v>45</v>
      </c>
      <c r="B4" s="29">
        <v>10360</v>
      </c>
      <c r="C4" s="33"/>
      <c r="D4" s="34">
        <f t="shared" ref="D4:D28" si="0">SUM(B4:C4)</f>
        <v>10360</v>
      </c>
    </row>
    <row r="5" spans="1:4" x14ac:dyDescent="0.25">
      <c r="A5" s="28" t="s">
        <v>44</v>
      </c>
      <c r="B5" s="29">
        <v>31668.45</v>
      </c>
      <c r="C5" s="33"/>
      <c r="D5" s="34">
        <f t="shared" si="0"/>
        <v>31668.45</v>
      </c>
    </row>
    <row r="6" spans="1:4" x14ac:dyDescent="0.25">
      <c r="A6" s="28" t="s">
        <v>67</v>
      </c>
      <c r="B6" s="29">
        <v>1136.52</v>
      </c>
      <c r="C6" s="33"/>
      <c r="D6" s="34">
        <f t="shared" si="0"/>
        <v>1136.52</v>
      </c>
    </row>
    <row r="7" spans="1:4" x14ac:dyDescent="0.25">
      <c r="A7" s="28" t="s">
        <v>41</v>
      </c>
      <c r="B7" s="29">
        <v>4000</v>
      </c>
      <c r="C7" s="33"/>
      <c r="D7" s="34">
        <f t="shared" si="0"/>
        <v>4000</v>
      </c>
    </row>
    <row r="8" spans="1:4" x14ac:dyDescent="0.25">
      <c r="A8" s="28" t="s">
        <v>6</v>
      </c>
      <c r="B8" s="29">
        <v>23593.88</v>
      </c>
      <c r="C8" s="29">
        <v>383968.26</v>
      </c>
      <c r="D8" s="34">
        <f t="shared" si="0"/>
        <v>407562.14</v>
      </c>
    </row>
    <row r="9" spans="1:4" x14ac:dyDescent="0.25">
      <c r="A9" s="28" t="s">
        <v>5</v>
      </c>
      <c r="B9" s="29">
        <v>0</v>
      </c>
      <c r="C9" s="29">
        <v>538141.89</v>
      </c>
      <c r="D9" s="34">
        <f t="shared" si="0"/>
        <v>538141.89</v>
      </c>
    </row>
    <row r="10" spans="1:4" x14ac:dyDescent="0.25">
      <c r="A10" s="28" t="s">
        <v>40</v>
      </c>
      <c r="B10" s="29">
        <v>3965.34</v>
      </c>
      <c r="C10" s="29">
        <v>665040.84</v>
      </c>
      <c r="D10" s="34">
        <f t="shared" si="0"/>
        <v>669006.17999999993</v>
      </c>
    </row>
    <row r="11" spans="1:4" x14ac:dyDescent="0.25">
      <c r="A11" s="28" t="s">
        <v>85</v>
      </c>
      <c r="B11" s="29">
        <v>0</v>
      </c>
      <c r="C11" s="29">
        <v>360400</v>
      </c>
      <c r="D11" s="34">
        <f t="shared" si="0"/>
        <v>360400</v>
      </c>
    </row>
    <row r="12" spans="1:4" x14ac:dyDescent="0.25">
      <c r="A12" s="28" t="s">
        <v>81</v>
      </c>
      <c r="B12" s="29">
        <v>41062.14</v>
      </c>
      <c r="C12" s="29">
        <v>244778.74</v>
      </c>
      <c r="D12" s="34">
        <f t="shared" si="0"/>
        <v>285840.88</v>
      </c>
    </row>
    <row r="13" spans="1:4" x14ac:dyDescent="0.25">
      <c r="A13" s="28" t="s">
        <v>75</v>
      </c>
      <c r="B13" s="29">
        <v>9600</v>
      </c>
      <c r="C13" s="33"/>
      <c r="D13" s="34">
        <f t="shared" si="0"/>
        <v>9600</v>
      </c>
    </row>
    <row r="14" spans="1:4" x14ac:dyDescent="0.25">
      <c r="A14" s="28" t="s">
        <v>36</v>
      </c>
      <c r="B14" s="29">
        <v>43913</v>
      </c>
      <c r="C14" s="33"/>
      <c r="D14" s="34">
        <f t="shared" si="0"/>
        <v>43913</v>
      </c>
    </row>
    <row r="15" spans="1:4" x14ac:dyDescent="0.25">
      <c r="A15" s="28" t="s">
        <v>35</v>
      </c>
      <c r="B15" s="29">
        <v>71229.850000000006</v>
      </c>
      <c r="C15" s="33"/>
      <c r="D15" s="34">
        <f t="shared" si="0"/>
        <v>71229.850000000006</v>
      </c>
    </row>
    <row r="16" spans="1:4" x14ac:dyDescent="0.25">
      <c r="A16" s="28" t="s">
        <v>84</v>
      </c>
      <c r="B16" s="29">
        <v>2500</v>
      </c>
      <c r="C16" s="33"/>
      <c r="D16" s="34">
        <f t="shared" si="0"/>
        <v>2500</v>
      </c>
    </row>
    <row r="17" spans="1:4" x14ac:dyDescent="0.25">
      <c r="A17" s="28" t="s">
        <v>33</v>
      </c>
      <c r="B17" s="29">
        <v>2200</v>
      </c>
      <c r="C17" s="33"/>
      <c r="D17" s="34">
        <f t="shared" si="0"/>
        <v>2200</v>
      </c>
    </row>
    <row r="18" spans="1:4" x14ac:dyDescent="0.25">
      <c r="A18" s="28" t="s">
        <v>32</v>
      </c>
      <c r="B18" s="29">
        <v>15827.66</v>
      </c>
      <c r="C18" s="33"/>
      <c r="D18" s="34">
        <f t="shared" si="0"/>
        <v>15827.66</v>
      </c>
    </row>
    <row r="19" spans="1:4" x14ac:dyDescent="0.25">
      <c r="A19" s="28" t="s">
        <v>78</v>
      </c>
      <c r="B19" s="29">
        <v>66573.61</v>
      </c>
      <c r="C19" s="33"/>
      <c r="D19" s="34">
        <f t="shared" si="0"/>
        <v>66573.61</v>
      </c>
    </row>
    <row r="20" spans="1:4" x14ac:dyDescent="0.25">
      <c r="A20" s="28" t="s">
        <v>79</v>
      </c>
      <c r="B20" s="29">
        <v>28228.68</v>
      </c>
      <c r="C20" s="33"/>
      <c r="D20" s="34">
        <f t="shared" si="0"/>
        <v>28228.68</v>
      </c>
    </row>
    <row r="21" spans="1:4" x14ac:dyDescent="0.25">
      <c r="A21" s="28" t="s">
        <v>86</v>
      </c>
      <c r="B21" s="29">
        <v>2273.04</v>
      </c>
      <c r="C21" s="33"/>
      <c r="D21" s="34">
        <f t="shared" si="0"/>
        <v>2273.04</v>
      </c>
    </row>
    <row r="22" spans="1:4" x14ac:dyDescent="0.25">
      <c r="A22" s="28" t="s">
        <v>31</v>
      </c>
      <c r="B22" s="29">
        <v>6000</v>
      </c>
      <c r="C22" s="33"/>
      <c r="D22" s="34">
        <f t="shared" si="0"/>
        <v>6000</v>
      </c>
    </row>
    <row r="23" spans="1:4" x14ac:dyDescent="0.25">
      <c r="A23" s="28" t="s">
        <v>29</v>
      </c>
      <c r="B23" s="29">
        <v>50141.48</v>
      </c>
      <c r="C23" s="33"/>
      <c r="D23" s="34">
        <f t="shared" si="0"/>
        <v>50141.48</v>
      </c>
    </row>
    <row r="24" spans="1:4" x14ac:dyDescent="0.25">
      <c r="A24" s="28" t="s">
        <v>62</v>
      </c>
      <c r="B24" s="29">
        <v>1136.52</v>
      </c>
      <c r="C24" s="33"/>
      <c r="D24" s="34">
        <f t="shared" si="0"/>
        <v>1136.52</v>
      </c>
    </row>
    <row r="25" spans="1:4" x14ac:dyDescent="0.25">
      <c r="A25" s="28" t="s">
        <v>68</v>
      </c>
      <c r="B25" s="29">
        <v>10114.34</v>
      </c>
      <c r="C25" s="33"/>
      <c r="D25" s="34">
        <f t="shared" si="0"/>
        <v>10114.34</v>
      </c>
    </row>
    <row r="26" spans="1:4" x14ac:dyDescent="0.25">
      <c r="A26" s="28" t="s">
        <v>27</v>
      </c>
      <c r="B26" s="29">
        <v>145</v>
      </c>
      <c r="C26" s="33"/>
      <c r="D26" s="34">
        <f t="shared" si="0"/>
        <v>145</v>
      </c>
    </row>
    <row r="27" spans="1:4" x14ac:dyDescent="0.25">
      <c r="A27" s="28" t="s">
        <v>80</v>
      </c>
      <c r="B27" s="29">
        <v>5409.56</v>
      </c>
      <c r="C27" s="33"/>
      <c r="D27" s="34">
        <f t="shared" si="0"/>
        <v>5409.56</v>
      </c>
    </row>
    <row r="28" spans="1:4" x14ac:dyDescent="0.25">
      <c r="A28" s="28" t="s">
        <v>2</v>
      </c>
      <c r="B28" s="29">
        <v>2356708.4300000002</v>
      </c>
      <c r="C28" s="29">
        <v>17891227.219999999</v>
      </c>
      <c r="D28" s="34">
        <f t="shared" si="0"/>
        <v>20247935.649999999</v>
      </c>
    </row>
    <row r="29" spans="1:4" ht="15.75" x14ac:dyDescent="0.25">
      <c r="A29" s="31" t="s">
        <v>93</v>
      </c>
      <c r="B29" s="32">
        <f>SUM(B3:B28)</f>
        <v>2791124.02</v>
      </c>
      <c r="C29" s="32">
        <f t="shared" ref="C29:D29" si="1">SUM(C3:C28)</f>
        <v>20083556.949999999</v>
      </c>
      <c r="D29" s="32">
        <f t="shared" si="1"/>
        <v>22874680.969999999</v>
      </c>
    </row>
    <row r="30" spans="1:4" x14ac:dyDescent="0.25">
      <c r="D30" s="1"/>
    </row>
    <row r="33" spans="1:4" x14ac:dyDescent="0.25">
      <c r="B33" s="35">
        <v>2012</v>
      </c>
      <c r="C33" s="24">
        <v>4296679.9000000004</v>
      </c>
    </row>
    <row r="34" spans="1:4" x14ac:dyDescent="0.25">
      <c r="B34" s="35">
        <v>2013</v>
      </c>
      <c r="C34" s="24">
        <v>11546119.49</v>
      </c>
    </row>
    <row r="35" spans="1:4" x14ac:dyDescent="0.25">
      <c r="B35" s="35">
        <v>2014</v>
      </c>
      <c r="C35" s="24">
        <v>7382309.7199999997</v>
      </c>
    </row>
    <row r="36" spans="1:4" x14ac:dyDescent="0.25">
      <c r="B36" s="35">
        <v>2015</v>
      </c>
      <c r="C36" s="24">
        <v>29084340.079999998</v>
      </c>
    </row>
    <row r="37" spans="1:4" x14ac:dyDescent="0.25">
      <c r="B37" s="35">
        <v>2016</v>
      </c>
      <c r="C37" s="24">
        <v>10803943.289999999</v>
      </c>
    </row>
    <row r="38" spans="1:4" x14ac:dyDescent="0.25">
      <c r="B38" s="35">
        <v>2017</v>
      </c>
      <c r="C38" s="24">
        <v>22874680.969999999</v>
      </c>
    </row>
    <row r="44" spans="1:4" x14ac:dyDescent="0.25">
      <c r="A44" s="49" t="s">
        <v>88</v>
      </c>
      <c r="B44" s="50" t="s">
        <v>108</v>
      </c>
      <c r="C44" s="50" t="s">
        <v>109</v>
      </c>
      <c r="D44" s="39"/>
    </row>
    <row r="45" spans="1:4" x14ac:dyDescent="0.25">
      <c r="A45" s="49"/>
      <c r="B45" s="50"/>
      <c r="C45" s="50"/>
      <c r="D45" s="40"/>
    </row>
    <row r="46" spans="1:4" x14ac:dyDescent="0.25">
      <c r="A46" s="28" t="s">
        <v>94</v>
      </c>
      <c r="B46" s="36">
        <v>1271</v>
      </c>
      <c r="C46" s="38">
        <f t="shared" ref="C46:C86" si="2">(B46/B$87)*100</f>
        <v>44.301150226559777</v>
      </c>
    </row>
    <row r="47" spans="1:4" x14ac:dyDescent="0.25">
      <c r="A47" s="28" t="s">
        <v>95</v>
      </c>
      <c r="B47" s="36">
        <v>6</v>
      </c>
      <c r="C47" s="38">
        <f t="shared" si="2"/>
        <v>0.20913210177762287</v>
      </c>
    </row>
    <row r="48" spans="1:4" x14ac:dyDescent="0.25">
      <c r="A48" s="28" t="s">
        <v>96</v>
      </c>
      <c r="B48" s="36">
        <v>425</v>
      </c>
      <c r="C48" s="38">
        <f t="shared" si="2"/>
        <v>14.813523875914953</v>
      </c>
    </row>
    <row r="49" spans="1:3" x14ac:dyDescent="0.25">
      <c r="A49" s="28" t="s">
        <v>97</v>
      </c>
      <c r="B49" s="36">
        <v>4</v>
      </c>
      <c r="C49" s="38">
        <f t="shared" si="2"/>
        <v>0.13942140118508192</v>
      </c>
    </row>
    <row r="50" spans="1:3" x14ac:dyDescent="0.25">
      <c r="A50" s="28" t="s">
        <v>98</v>
      </c>
      <c r="B50" s="36">
        <v>8</v>
      </c>
      <c r="C50" s="38">
        <f t="shared" si="2"/>
        <v>0.27884280237016384</v>
      </c>
    </row>
    <row r="51" spans="1:3" x14ac:dyDescent="0.25">
      <c r="A51" s="28" t="s">
        <v>110</v>
      </c>
      <c r="B51" s="36">
        <v>1</v>
      </c>
      <c r="C51" s="38">
        <f t="shared" si="2"/>
        <v>3.4855350296270481E-2</v>
      </c>
    </row>
    <row r="52" spans="1:3" x14ac:dyDescent="0.25">
      <c r="A52" s="28" t="s">
        <v>111</v>
      </c>
      <c r="B52" s="36">
        <v>2</v>
      </c>
      <c r="C52" s="38">
        <f t="shared" si="2"/>
        <v>6.9710700592540961E-2</v>
      </c>
    </row>
    <row r="53" spans="1:3" x14ac:dyDescent="0.25">
      <c r="A53" s="28" t="s">
        <v>7</v>
      </c>
      <c r="B53" s="36">
        <v>23</v>
      </c>
      <c r="C53" s="38">
        <f t="shared" si="2"/>
        <v>0.80167305681422096</v>
      </c>
    </row>
    <row r="54" spans="1:3" ht="15" customHeight="1" x14ac:dyDescent="0.25">
      <c r="A54" s="28" t="s">
        <v>112</v>
      </c>
      <c r="B54" s="36">
        <v>1</v>
      </c>
      <c r="C54" s="38">
        <f t="shared" si="2"/>
        <v>3.4855350296270481E-2</v>
      </c>
    </row>
    <row r="55" spans="1:3" ht="15" customHeight="1" x14ac:dyDescent="0.25">
      <c r="A55" s="28" t="s">
        <v>113</v>
      </c>
      <c r="B55" s="36">
        <v>1</v>
      </c>
      <c r="C55" s="38">
        <f t="shared" si="2"/>
        <v>3.4855350296270481E-2</v>
      </c>
    </row>
    <row r="56" spans="1:3" x14ac:dyDescent="0.25">
      <c r="A56" s="28" t="s">
        <v>99</v>
      </c>
      <c r="B56" s="36">
        <v>12</v>
      </c>
      <c r="C56" s="38">
        <f t="shared" si="2"/>
        <v>0.41826420355524574</v>
      </c>
    </row>
    <row r="57" spans="1:3" x14ac:dyDescent="0.25">
      <c r="A57" s="28" t="s">
        <v>114</v>
      </c>
      <c r="B57" s="36">
        <v>2</v>
      </c>
      <c r="C57" s="38">
        <f t="shared" si="2"/>
        <v>6.9710700592540961E-2</v>
      </c>
    </row>
    <row r="58" spans="1:3" x14ac:dyDescent="0.25">
      <c r="A58" s="28" t="s">
        <v>42</v>
      </c>
      <c r="B58" s="36">
        <v>1</v>
      </c>
      <c r="C58" s="38">
        <f t="shared" si="2"/>
        <v>3.4855350296270481E-2</v>
      </c>
    </row>
    <row r="59" spans="1:3" x14ac:dyDescent="0.25">
      <c r="A59" s="28" t="s">
        <v>115</v>
      </c>
      <c r="B59" s="36">
        <v>1</v>
      </c>
      <c r="C59" s="38">
        <f t="shared" si="2"/>
        <v>3.4855350296270481E-2</v>
      </c>
    </row>
    <row r="60" spans="1:3" x14ac:dyDescent="0.25">
      <c r="A60" s="28" t="s">
        <v>40</v>
      </c>
      <c r="B60" s="36">
        <v>2</v>
      </c>
      <c r="C60" s="38">
        <f t="shared" si="2"/>
        <v>6.9710700592540961E-2</v>
      </c>
    </row>
    <row r="61" spans="1:3" x14ac:dyDescent="0.25">
      <c r="A61" s="28" t="s">
        <v>116</v>
      </c>
      <c r="B61" s="36">
        <v>2</v>
      </c>
      <c r="C61" s="38">
        <f t="shared" si="2"/>
        <v>6.9710700592540961E-2</v>
      </c>
    </row>
    <row r="62" spans="1:3" x14ac:dyDescent="0.25">
      <c r="A62" s="28" t="s">
        <v>117</v>
      </c>
      <c r="B62" s="36">
        <v>1</v>
      </c>
      <c r="C62" s="38">
        <f t="shared" si="2"/>
        <v>3.4855350296270481E-2</v>
      </c>
    </row>
    <row r="63" spans="1:3" x14ac:dyDescent="0.25">
      <c r="A63" s="28" t="s">
        <v>75</v>
      </c>
      <c r="B63" s="36">
        <v>1</v>
      </c>
      <c r="C63" s="38">
        <f t="shared" si="2"/>
        <v>3.4855350296270481E-2</v>
      </c>
    </row>
    <row r="64" spans="1:3" x14ac:dyDescent="0.25">
      <c r="A64" s="28" t="s">
        <v>38</v>
      </c>
      <c r="B64" s="36">
        <v>724</v>
      </c>
      <c r="C64" s="38">
        <f t="shared" si="2"/>
        <v>25.235273614499825</v>
      </c>
    </row>
    <row r="65" spans="1:3" x14ac:dyDescent="0.25">
      <c r="A65" s="28" t="s">
        <v>100</v>
      </c>
      <c r="B65" s="36">
        <v>6</v>
      </c>
      <c r="C65" s="38">
        <f t="shared" si="2"/>
        <v>0.20913210177762287</v>
      </c>
    </row>
    <row r="66" spans="1:3" x14ac:dyDescent="0.25">
      <c r="A66" s="28" t="s">
        <v>101</v>
      </c>
      <c r="B66" s="36">
        <v>26</v>
      </c>
      <c r="C66" s="38">
        <f t="shared" si="2"/>
        <v>0.9062391077030324</v>
      </c>
    </row>
    <row r="67" spans="1:3" x14ac:dyDescent="0.25">
      <c r="A67" s="28" t="s">
        <v>71</v>
      </c>
      <c r="B67" s="36">
        <v>48</v>
      </c>
      <c r="C67" s="38">
        <f t="shared" si="2"/>
        <v>1.673056814220983</v>
      </c>
    </row>
    <row r="68" spans="1:3" x14ac:dyDescent="0.25">
      <c r="A68" s="28" t="s">
        <v>37</v>
      </c>
      <c r="B68" s="36">
        <v>1</v>
      </c>
      <c r="C68" s="38">
        <f t="shared" si="2"/>
        <v>3.4855350296270481E-2</v>
      </c>
    </row>
    <row r="69" spans="1:3" x14ac:dyDescent="0.25">
      <c r="A69" s="28" t="s">
        <v>102</v>
      </c>
      <c r="B69" s="36">
        <v>21</v>
      </c>
      <c r="C69" s="38">
        <f t="shared" si="2"/>
        <v>0.73196235622168004</v>
      </c>
    </row>
    <row r="70" spans="1:3" x14ac:dyDescent="0.25">
      <c r="A70" s="28" t="s">
        <v>118</v>
      </c>
      <c r="B70" s="36">
        <v>149</v>
      </c>
      <c r="C70" s="38">
        <f t="shared" si="2"/>
        <v>5.1934471941443006</v>
      </c>
    </row>
    <row r="71" spans="1:3" x14ac:dyDescent="0.25">
      <c r="A71" s="28" t="s">
        <v>35</v>
      </c>
      <c r="B71" s="36">
        <v>35</v>
      </c>
      <c r="C71" s="38">
        <f t="shared" si="2"/>
        <v>1.2199372603694667</v>
      </c>
    </row>
    <row r="72" spans="1:3" x14ac:dyDescent="0.25">
      <c r="A72" s="28" t="s">
        <v>119</v>
      </c>
      <c r="B72" s="36">
        <v>1</v>
      </c>
      <c r="C72" s="38">
        <f t="shared" si="2"/>
        <v>3.4855350296270481E-2</v>
      </c>
    </row>
    <row r="73" spans="1:3" x14ac:dyDescent="0.25">
      <c r="A73" s="28" t="s">
        <v>34</v>
      </c>
      <c r="B73" s="36">
        <v>6</v>
      </c>
      <c r="C73" s="38">
        <f t="shared" si="2"/>
        <v>0.20913210177762287</v>
      </c>
    </row>
    <row r="74" spans="1:3" x14ac:dyDescent="0.25">
      <c r="A74" s="28" t="s">
        <v>103</v>
      </c>
      <c r="B74" s="36">
        <v>14</v>
      </c>
      <c r="C74" s="38">
        <f t="shared" si="2"/>
        <v>0.48797490414778671</v>
      </c>
    </row>
    <row r="75" spans="1:3" x14ac:dyDescent="0.25">
      <c r="A75" s="28" t="s">
        <v>104</v>
      </c>
      <c r="B75" s="36">
        <v>16</v>
      </c>
      <c r="C75" s="38">
        <f t="shared" si="2"/>
        <v>0.55768560474032769</v>
      </c>
    </row>
    <row r="76" spans="1:3" x14ac:dyDescent="0.25">
      <c r="A76" s="28" t="s">
        <v>105</v>
      </c>
      <c r="B76" s="36">
        <v>17</v>
      </c>
      <c r="C76" s="38">
        <f t="shared" si="2"/>
        <v>0.59254095503659809</v>
      </c>
    </row>
    <row r="77" spans="1:3" x14ac:dyDescent="0.25">
      <c r="A77" s="28" t="s">
        <v>120</v>
      </c>
      <c r="B77" s="36">
        <v>4</v>
      </c>
      <c r="C77" s="38">
        <f t="shared" si="2"/>
        <v>0.13942140118508192</v>
      </c>
    </row>
    <row r="78" spans="1:3" x14ac:dyDescent="0.25">
      <c r="A78" s="28" t="s">
        <v>78</v>
      </c>
      <c r="B78" s="36">
        <v>3</v>
      </c>
      <c r="C78" s="38">
        <f t="shared" si="2"/>
        <v>0.10456605088881143</v>
      </c>
    </row>
    <row r="79" spans="1:3" x14ac:dyDescent="0.25">
      <c r="A79" s="28" t="s">
        <v>121</v>
      </c>
      <c r="B79" s="36">
        <v>5</v>
      </c>
      <c r="C79" s="38">
        <f t="shared" si="2"/>
        <v>0.17427675148135238</v>
      </c>
    </row>
    <row r="80" spans="1:3" x14ac:dyDescent="0.25">
      <c r="A80" s="28" t="s">
        <v>86</v>
      </c>
      <c r="B80" s="36">
        <v>1</v>
      </c>
      <c r="C80" s="38">
        <f t="shared" si="2"/>
        <v>3.4855350296270481E-2</v>
      </c>
    </row>
    <row r="81" spans="1:3" x14ac:dyDescent="0.25">
      <c r="A81" s="28" t="s">
        <v>30</v>
      </c>
      <c r="B81" s="36">
        <v>1</v>
      </c>
      <c r="C81" s="38">
        <f t="shared" si="2"/>
        <v>3.4855350296270481E-2</v>
      </c>
    </row>
    <row r="82" spans="1:3" x14ac:dyDescent="0.25">
      <c r="A82" s="28" t="s">
        <v>122</v>
      </c>
      <c r="B82" s="36">
        <v>1</v>
      </c>
      <c r="C82" s="38">
        <f t="shared" si="2"/>
        <v>3.4855350296270481E-2</v>
      </c>
    </row>
    <row r="83" spans="1:3" x14ac:dyDescent="0.25">
      <c r="A83" s="28" t="s">
        <v>123</v>
      </c>
      <c r="B83" s="36">
        <v>2</v>
      </c>
      <c r="C83" s="38">
        <f t="shared" si="2"/>
        <v>6.9710700592540961E-2</v>
      </c>
    </row>
    <row r="84" spans="1:3" x14ac:dyDescent="0.25">
      <c r="A84" s="28" t="s">
        <v>2</v>
      </c>
      <c r="B84" s="36">
        <v>18</v>
      </c>
      <c r="C84" s="38">
        <f t="shared" si="2"/>
        <v>0.62739630533286861</v>
      </c>
    </row>
    <row r="85" spans="1:3" x14ac:dyDescent="0.25">
      <c r="A85" s="28" t="s">
        <v>106</v>
      </c>
      <c r="B85" s="36">
        <v>5</v>
      </c>
      <c r="C85" s="38">
        <f t="shared" si="2"/>
        <v>0.17427675148135238</v>
      </c>
    </row>
    <row r="86" spans="1:3" x14ac:dyDescent="0.25">
      <c r="A86" s="28" t="s">
        <v>107</v>
      </c>
      <c r="B86" s="36">
        <v>1</v>
      </c>
      <c r="C86" s="38">
        <f t="shared" si="2"/>
        <v>3.4855350296270481E-2</v>
      </c>
    </row>
    <row r="87" spans="1:3" ht="15.75" x14ac:dyDescent="0.25">
      <c r="A87" s="31" t="s">
        <v>93</v>
      </c>
      <c r="B87" s="37">
        <f>SUM(B46:B86)</f>
        <v>2869</v>
      </c>
      <c r="C87" s="32">
        <f>SUM(C46:C86)</f>
        <v>99.999999999999957</v>
      </c>
    </row>
    <row r="89" spans="1:3" x14ac:dyDescent="0.25">
      <c r="A89" s="28" t="s">
        <v>94</v>
      </c>
      <c r="B89" s="36">
        <v>1271</v>
      </c>
    </row>
    <row r="90" spans="1:3" x14ac:dyDescent="0.25">
      <c r="A90" s="28" t="s">
        <v>96</v>
      </c>
      <c r="B90" s="36">
        <v>425</v>
      </c>
    </row>
    <row r="91" spans="1:3" x14ac:dyDescent="0.25">
      <c r="A91" s="28" t="s">
        <v>38</v>
      </c>
      <c r="B91" s="36">
        <v>724</v>
      </c>
    </row>
    <row r="92" spans="1:3" x14ac:dyDescent="0.25">
      <c r="A92" s="28" t="s">
        <v>71</v>
      </c>
      <c r="B92" s="36">
        <v>48</v>
      </c>
    </row>
    <row r="93" spans="1:3" x14ac:dyDescent="0.25">
      <c r="A93" s="28" t="s">
        <v>118</v>
      </c>
      <c r="B93" s="36">
        <v>149</v>
      </c>
    </row>
    <row r="94" spans="1:3" x14ac:dyDescent="0.25">
      <c r="A94" s="28" t="s">
        <v>35</v>
      </c>
      <c r="B94" s="36">
        <v>35</v>
      </c>
    </row>
    <row r="95" spans="1:3" x14ac:dyDescent="0.25">
      <c r="A95" s="28" t="s">
        <v>124</v>
      </c>
      <c r="B95" s="36">
        <v>217</v>
      </c>
    </row>
    <row r="97" spans="2:2" x14ac:dyDescent="0.25">
      <c r="B97" s="41"/>
    </row>
    <row r="99" spans="2:2" x14ac:dyDescent="0.25">
      <c r="B99" s="41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2016-02-17T18:08:56Z</cp:lastPrinted>
  <dcterms:created xsi:type="dcterms:W3CDTF">2013-04-03T21:33:00Z</dcterms:created>
  <dcterms:modified xsi:type="dcterms:W3CDTF">2018-06-07T21:37:25Z</dcterms:modified>
</cp:coreProperties>
</file>