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4-Dec. Def. Cobranca Multa-Deb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U88" i="4"/>
  <c r="T88"/>
  <c r="S88"/>
  <c r="Q88"/>
  <c r="R88"/>
  <c r="V41"/>
  <c r="V30"/>
  <c r="V76"/>
  <c r="V5"/>
  <c r="H88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8" i="4"/>
  <c r="G67"/>
  <c r="C87" i="1" l="1"/>
  <c r="V47" i="4"/>
  <c r="V39" l="1"/>
  <c r="V74" l="1"/>
  <c r="V75"/>
  <c r="V77"/>
  <c r="V78"/>
  <c r="V79"/>
  <c r="V80"/>
  <c r="V81"/>
  <c r="V83"/>
  <c r="V84"/>
  <c r="V86"/>
  <c r="V73"/>
  <c r="J88"/>
  <c r="K88"/>
  <c r="L88"/>
  <c r="M88"/>
  <c r="N88"/>
  <c r="O88"/>
  <c r="P88"/>
  <c r="F88"/>
  <c r="F67"/>
  <c r="V88" l="1"/>
  <c r="V28"/>
  <c r="E88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8"/>
  <c r="D88"/>
  <c r="D67"/>
  <c r="C88" l="1"/>
  <c r="C67"/>
  <c r="B88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<sst xmlns="http://schemas.openxmlformats.org/spreadsheetml/2006/main" count="212" uniqueCount="131">
  <si>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</si>
  <si>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</si>
  <si>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</si>
  <si>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</si>
  <si>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</si>
  <si>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</si>
  <si>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</si>
  <si>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</si>
  <si>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</si>
  <si>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</si>
  <si>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</si>
  <si>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</si>
  <si>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</si>
  <si>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</si>
  <si>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</si>
  <si>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</si>
  <si>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</si>
  <si>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</si>
  <si>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</si>
  <si>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</si>
  <si>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</si>
  <si>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</si>
  <si>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</si>
  <si>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</si>
  <si>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</si>
  <si>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</si>
  <si>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</si>
  <si>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</si>
  <si>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</si>
  <si>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</si>
  <si>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</si>
  <si>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</si>
  <si>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</si>
  <si>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</si>
  <si>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</si>
  <si>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</si>
  <si>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</si>
  <si>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</si>
  <si>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</si>
  <si>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</si>
  <si>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</si>
  <si>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</si>
  <si>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</si>
  <si>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</si>
  <si>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</si>
  <si>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</si>
  <si>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</si>
  <si>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</si>
  <si>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</si>
  <si>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</si>
  <si>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</si>
  <si>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</si>
  <si>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</si>
  <si>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</si>
  <si>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</si>
  <si>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</si>
  <si>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</si>
  <si>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</si>
  <si>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</si>
  <si>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</si>
  <si>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</si>
  <si>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</si>
  <si>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</si>
  <si>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</si>
  <si>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</si>
  <si>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</si>
  <si>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</si>
  <si>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</si>
  <si>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</si>
  <si>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</si>
  <si>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</si>
  <si>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</si>
  <si>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</si>
  <si>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</si>
  <si>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</si>
  <si>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</si>
  <si>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</si>
  <si>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</si>
  <si>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</si>
  <si>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</si>
  <si>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</si>
  <si>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</si>
  <si>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</si>
  <si>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</si>
  <si>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</si>
  <si>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</si>
  <si>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</si>
  <si>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</si>
  <si>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</si>
  <si>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</si>
  <si>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</si>
  <si>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</si>
  <si>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</si>
  <si>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</si>
  <si>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</si>
  <si>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</si>
  <si>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</si>
  <si>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</si>
  <si>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</si>
  <si>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</si>
  <si>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</si>
  <si>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</si>
  <si>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</si>
  <si>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</si>
  <si>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</si>
  <si>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</si>
  <si>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</si>
  <si>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</si>
  <si>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</si>
  <si>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</si>
  <si>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</si>
  <si>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</si>
  <si>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</si>
  <si>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</si>
  <si>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</si>
  <si>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</si>
  <si>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</si>
  <si>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</si>
  <si>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</si>
  <si>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</si>
  <si>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</si>
  <si>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</si>
  <si>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</si>
  <si>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</si>
  <si>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</si>
  <si>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</si>
  <si>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</si>
  <si>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</si>
  <si>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</si>
  <si>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</si>
  <si>
    <t>TCE - Tomada de Contas Especial originária de UG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</si>
</sst>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Nov)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43"/>
          <c:y val="0.20880784811509293"/>
          <c:w val="0.825758113254611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'T4-Dec. Def. Cobranca Multa-Deb'!$B$67:$V$67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296.804,43   105.635,80   442.740,58   295.047,32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('T4-Dec. Def. Cobranca Multa-Deb'!$B$3:$V$4,'T4-Dec. Def. Cobranca Multa-Deb'!$B$67:$V$67)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215.396,24 </c:v>
                  </c:pt>
                  <c:pt idx="15">
                    <c:v> 332.690,48 </c:v>
                  </c:pt>
                  <c:pt idx="16">
                    <c:v> 1.565.275,26 </c:v>
                  </c:pt>
                  <c:pt idx="17">
                    <c:v> 2.129.108,60 </c:v>
                  </c:pt>
                  <c:pt idx="18">
                    <c:v> 20.355,64 </c:v>
                  </c:pt>
                  <c:pt idx="19">
                    <c:v> 63.894,89 </c:v>
                  </c:pt>
                  <c:pt idx="20">
                    <c:v> -   </c:v>
                  </c:pt>
                  <c:pt idx="21">
                    <c:v> 296.804,43 </c:v>
                  </c:pt>
                  <c:pt idx="22">
                    <c:v> 105.635,80 </c:v>
                  </c:pt>
                  <c:pt idx="23">
                    <c:v> 442.740,58 </c:v>
                  </c:pt>
                  <c:pt idx="24">
                    <c:v> 295.047,32 </c:v>
                  </c:pt>
                  <c:pt idx="25">
                    <c:v> 5.466.949,24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Multa-Deb'!$B$67:$V$67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215396.24</c:v>
                </c:pt>
                <c:pt idx="2">
                  <c:v>332690.48</c:v>
                </c:pt>
                <c:pt idx="3">
                  <c:v>1565275.26</c:v>
                </c:pt>
                <c:pt idx="4">
                  <c:v>2129108.6</c:v>
                </c:pt>
                <c:pt idx="5">
                  <c:v>20355.64</c:v>
                </c:pt>
                <c:pt idx="6">
                  <c:v>63894.89</c:v>
                </c:pt>
                <c:pt idx="7">
                  <c:v>0</c:v>
                </c:pt>
                <c:pt idx="8">
                  <c:v>296804.43</c:v>
                </c:pt>
                <c:pt idx="9">
                  <c:v>105635.8</c:v>
                </c:pt>
                <c:pt idx="10">
                  <c:v>442740.57999999996</c:v>
                </c:pt>
                <c:pt idx="11">
                  <c:v>295047.32</c:v>
                </c:pt>
                <c:pt idx="12">
                  <c:v>5466949.2399999993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77474816"/>
        <c:axId val="77509376"/>
      </c:barChart>
      <c:catAx>
        <c:axId val="774748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09376"/>
        <c:crosses val="autoZero"/>
        <c:auto val="1"/>
        <c:lblAlgn val="ctr"/>
        <c:lblOffset val="100"/>
      </c:catAx>
      <c:valAx>
        <c:axId val="775093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7481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Nov)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228E-2"/>
          <c:y val="0.19028944298629727"/>
          <c:w val="0.87287710551940656"/>
          <c:h val="0.61809966462526533"/>
        </c:manualLayout>
      </c:layout>
      <c:bar3DChart>
        <c:barDir val="col"/>
        <c:grouping val="clustered"/>
        <c:ser>
          <c:idx val="0"/>
          <c:order val="0"/>
          <c:tx>
            <c:strRef>
              <c:f>'T4-Dec. Def. Cobranca Multa-Deb'!$B$88:$V$88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280.398,44   165.655,52   1.436.970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('T4-Dec. Def. Cobranca Multa-Deb'!$B$71:$V$72,'T4-Dec. Def. Cobranca Multa-Deb'!$B$88:$V$88)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1.897.202,11 </c:v>
                  </c:pt>
                  <c:pt idx="15">
                    <c:v> 974.309,37 </c:v>
                  </c:pt>
                  <c:pt idx="16">
                    <c:v> 4.937.737,42 </c:v>
                  </c:pt>
                  <c:pt idx="17">
                    <c:v> 2.030.400,14 </c:v>
                  </c:pt>
                  <c:pt idx="18">
                    <c:v> 66.339,49 </c:v>
                  </c:pt>
                  <c:pt idx="19">
                    <c:v> 799.707,68 </c:v>
                  </c:pt>
                  <c:pt idx="20">
                    <c:v> -   </c:v>
                  </c:pt>
                  <c:pt idx="21">
                    <c:v> 280.398,44 </c:v>
                  </c:pt>
                  <c:pt idx="22">
                    <c:v> 165.655,52 </c:v>
                  </c:pt>
                  <c:pt idx="23">
                    <c:v> 1.436.970,96 </c:v>
                  </c:pt>
                  <c:pt idx="24">
                    <c:v> 790.591,66 </c:v>
                  </c:pt>
                  <c:pt idx="25">
                    <c:v> 13.330.853,03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Multa-Deb'!$B$88:$V$88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1897202.11</c:v>
                </c:pt>
                <c:pt idx="2">
                  <c:v>974309.37000000011</c:v>
                </c:pt>
                <c:pt idx="3">
                  <c:v>4937737.42</c:v>
                </c:pt>
                <c:pt idx="4">
                  <c:v>2030400.14</c:v>
                </c:pt>
                <c:pt idx="5">
                  <c:v>66339.490000000005</c:v>
                </c:pt>
                <c:pt idx="6">
                  <c:v>799707.68</c:v>
                </c:pt>
                <c:pt idx="7">
                  <c:v>0</c:v>
                </c:pt>
                <c:pt idx="8">
                  <c:v>280398.44</c:v>
                </c:pt>
                <c:pt idx="9">
                  <c:v>165655.52000000002</c:v>
                </c:pt>
                <c:pt idx="10">
                  <c:v>1436970.96</c:v>
                </c:pt>
                <c:pt idx="11">
                  <c:v>790591.66</c:v>
                </c:pt>
                <c:pt idx="12">
                  <c:v>13330853.030000003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2068224"/>
        <c:axId val="82069760"/>
        <c:axId val="0"/>
      </c:bar3DChart>
      <c:catAx>
        <c:axId val="820682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069760"/>
        <c:crosses val="autoZero"/>
        <c:auto val="1"/>
        <c:lblAlgn val="ctr"/>
        <c:lblOffset val="100"/>
      </c:catAx>
      <c:valAx>
        <c:axId val="820697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2068224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91E-2"/>
                  <c:y val="-0.1620370370370375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52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105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3323520"/>
        <c:axId val="83337600"/>
      </c:areaChart>
      <c:catAx>
        <c:axId val="83323520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337600"/>
        <c:crosses val="autoZero"/>
        <c:auto val="1"/>
        <c:lblAlgn val="ctr"/>
        <c:lblOffset val="100"/>
      </c:catAx>
      <c:valAx>
        <c:axId val="83337600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323520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21E-2"/>
                  <c:y val="2.7633961439481009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1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576"/>
          <c:y val="0.21134222805482686"/>
          <c:w val="0.36114129160464425"/>
          <c:h val="0.73923702245552836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89</xdr:row>
      <xdr:rowOff>11906</xdr:rowOff>
    </xdr:from>
    <xdr:to>
      <xdr:col>0</xdr:col>
      <xdr:colOff>5155406</xdr:colOff>
      <xdr:row>110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111</xdr:row>
      <xdr:rowOff>0</xdr:rowOff>
    </xdr:from>
    <xdr:to>
      <xdr:col>0</xdr:col>
      <xdr:colOff>5000625</xdr:colOff>
      <xdr:row>131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workbookViewId="0">
      <pane xSplit="5" ySplit="4" topLeftCell="M5" activePane="bottomRight" state="frozen"/>
      <selection pane="topRight" activeCell="F1" sqref="F1"/>
      <selection pane="bottomLeft" activeCell="A5" sqref="A5"/>
      <selection pane="bottomRight" activeCell="U90" sqref="U90"/>
    </sheetView>
  </sheetViews>
  <sheetFormatPr defaultRowHeight="15"/>
  <cols>
    <col min="1" max="1" width="78.5703125" bestFit="1" customWidth="1"/>
    <col min="2" max="2" width="0.42578125" style="23" hidden="1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8" width="6.140625" style="23" hidden="1" customWidth="1"/>
    <col min="9" max="9" width="5.5703125" style="23" hidden="1" customWidth="1"/>
    <col min="10" max="10" width="7.28515625" style="23" bestFit="1" customWidth="1"/>
    <col min="11" max="11" width="16.28515625" bestFit="1" customWidth="1"/>
    <col min="12" max="12" width="15.28515625" bestFit="1" customWidth="1"/>
    <col min="13" max="13" width="17.28515625" bestFit="1" customWidth="1"/>
    <col min="14" max="14" width="19.28515625" customWidth="1"/>
    <col min="15" max="15" width="13.85546875" bestFit="1" customWidth="1"/>
    <col min="16" max="16" width="15.28515625" customWidth="1"/>
    <col min="17" max="17" width="7.28515625" bestFit="1" customWidth="1"/>
    <col min="18" max="18" width="15.28515625" bestFit="1" customWidth="1"/>
    <col min="19" max="19" width="10.5703125" bestFit="1" customWidth="1"/>
    <col min="20" max="20" width="12" bestFit="1" customWidth="1"/>
    <col min="21" max="21" width="11" bestFit="1" customWidth="1"/>
    <col min="22" max="22" width="17.28515625" bestFit="1" customWidth="1"/>
  </cols>
  <sheetData>
    <row r="1" spans="1:22" ht="30" customHeight="1" thickBo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1.75" thickBo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8" t="s">
        <v>20</v>
      </c>
    </row>
    <row r="3" spans="1:22" ht="24" customHeight="1" thickBot="1">
      <c r="A3" s="45" t="s">
        <v>19</v>
      </c>
      <c r="B3" s="47">
        <v>2011</v>
      </c>
      <c r="C3" s="47">
        <v>2012</v>
      </c>
      <c r="D3" s="47" t="s">
        <v>63</v>
      </c>
      <c r="E3" s="47" t="s">
        <v>72</v>
      </c>
      <c r="F3" s="47" t="s">
        <v>75</v>
      </c>
      <c r="G3" s="47" t="s">
        <v>81</v>
      </c>
      <c r="H3" s="47" t="s">
        <v>85</v>
      </c>
      <c r="I3" s="47" t="s">
        <v>126</v>
      </c>
      <c r="J3" s="49">
        <v>2019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7" customHeight="1" thickBot="1">
      <c r="A4" s="46"/>
      <c r="B4" s="48"/>
      <c r="C4" s="48"/>
      <c r="D4" s="48"/>
      <c r="E4" s="48"/>
      <c r="F4" s="48"/>
      <c r="G4" s="48"/>
      <c r="H4" s="48"/>
      <c r="I4" s="48"/>
      <c r="J4" s="24" t="s">
        <v>64</v>
      </c>
      <c r="K4" s="9" t="s">
        <v>65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127</v>
      </c>
    </row>
    <row r="5" spans="1:22">
      <c r="A5" s="16" t="s">
        <v>48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47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46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57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59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45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68</v>
      </c>
      <c r="B12" s="19" t="s">
        <v>69</v>
      </c>
      <c r="C12" s="19" t="s">
        <v>69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44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10273.040000000001</v>
      </c>
      <c r="S13" s="19">
        <v>150</v>
      </c>
      <c r="T13" s="19">
        <v>0</v>
      </c>
      <c r="U13" s="19">
        <v>0</v>
      </c>
      <c r="V13" s="15">
        <f t="shared" si="0"/>
        <v>10423.040000000001</v>
      </c>
    </row>
    <row r="14" spans="1:22">
      <c r="A14" s="8" t="s">
        <v>52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74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43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58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42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41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1136.52</v>
      </c>
      <c r="U19" s="19">
        <v>0</v>
      </c>
      <c r="V19" s="15">
        <f t="shared" si="0"/>
        <v>1136.52</v>
      </c>
    </row>
    <row r="20" spans="1:22">
      <c r="A20" s="8" t="s">
        <v>53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66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40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3040</v>
      </c>
      <c r="V23" s="15">
        <f t="shared" si="0"/>
        <v>5776.52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50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39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4914.63</v>
      </c>
      <c r="S27" s="19"/>
      <c r="T27" s="19">
        <v>1136.52</v>
      </c>
      <c r="U27" s="19">
        <v>0</v>
      </c>
      <c r="V27" s="15">
        <f t="shared" si="0"/>
        <v>30112.460000000003</v>
      </c>
    </row>
    <row r="28" spans="1:22">
      <c r="A28" s="8" t="s">
        <v>79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19313.04</v>
      </c>
      <c r="S28" s="19">
        <v>0</v>
      </c>
      <c r="T28" s="19">
        <v>0</v>
      </c>
      <c r="U28" s="19">
        <v>0</v>
      </c>
      <c r="V28" s="15">
        <f t="shared" si="0"/>
        <v>28284.52</v>
      </c>
    </row>
    <row r="29" spans="1:22">
      <c r="A29" s="8" t="s">
        <v>124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6048</v>
      </c>
      <c r="S29" s="19">
        <v>0</v>
      </c>
      <c r="T29" s="19">
        <v>0</v>
      </c>
      <c r="U29" s="19">
        <v>2000</v>
      </c>
      <c r="V29" s="15">
        <f t="shared" ref="V29:V30" si="1">SUM(J29:U29)</f>
        <v>31962.21</v>
      </c>
    </row>
    <row r="30" spans="1:22">
      <c r="A30" s="8" t="s">
        <v>129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38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73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37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70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36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54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7409.56</v>
      </c>
      <c r="S37" s="19">
        <v>21047.8</v>
      </c>
      <c r="T37" s="19">
        <v>2000</v>
      </c>
      <c r="U37" s="19">
        <v>0</v>
      </c>
      <c r="V37" s="15">
        <f t="shared" si="0"/>
        <v>35730.400000000001</v>
      </c>
    </row>
    <row r="38" spans="1:22">
      <c r="A38" s="8" t="s">
        <v>34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7009.56</v>
      </c>
      <c r="S38" s="19">
        <v>0</v>
      </c>
      <c r="T38" s="19">
        <v>0</v>
      </c>
      <c r="U38" s="19">
        <v>0</v>
      </c>
      <c r="V38" s="15">
        <f t="shared" si="0"/>
        <v>23374.760000000002</v>
      </c>
    </row>
    <row r="39" spans="1:22">
      <c r="A39" s="8" t="s">
        <v>82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2273.04</v>
      </c>
      <c r="S39" s="19">
        <v>0</v>
      </c>
      <c r="T39" s="19">
        <v>0</v>
      </c>
      <c r="U39" s="19">
        <v>0</v>
      </c>
      <c r="V39" s="15">
        <f t="shared" si="0"/>
        <v>2273.04</v>
      </c>
    </row>
    <row r="40" spans="1:22">
      <c r="A40" s="8" t="s">
        <v>33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71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1200</v>
      </c>
      <c r="S41" s="19">
        <v>0</v>
      </c>
      <c r="T41" s="19">
        <v>0</v>
      </c>
      <c r="U41" s="19">
        <v>0</v>
      </c>
      <c r="V41" s="15">
        <f>SUM(J41:U41)</f>
        <v>1200</v>
      </c>
    </row>
    <row r="42" spans="1:22">
      <c r="A42" s="8" t="s">
        <v>32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2273.04</v>
      </c>
      <c r="S43" s="19">
        <v>0</v>
      </c>
      <c r="T43" s="19">
        <v>0</v>
      </c>
      <c r="U43" s="19">
        <v>0</v>
      </c>
      <c r="V43" s="15">
        <f t="shared" ref="V43" si="2">SUM(J43:U43)</f>
        <v>2273.04</v>
      </c>
    </row>
    <row r="44" spans="1:22">
      <c r="A44" s="8" t="s">
        <v>31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76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77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84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30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200</v>
      </c>
      <c r="T48" s="19">
        <v>0</v>
      </c>
      <c r="U48" s="19">
        <v>0</v>
      </c>
      <c r="V48" s="15">
        <f t="shared" si="0"/>
        <v>200</v>
      </c>
    </row>
    <row r="49" spans="1:22">
      <c r="A49" s="8" t="s">
        <v>29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28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2000</v>
      </c>
      <c r="S50" s="19">
        <v>22000</v>
      </c>
      <c r="T50" s="19">
        <v>0</v>
      </c>
      <c r="U50" s="19">
        <v>0</v>
      </c>
      <c r="V50" s="15">
        <f t="shared" si="0"/>
        <v>44841.3</v>
      </c>
    </row>
    <row r="51" spans="1:22">
      <c r="A51" s="8" t="s">
        <v>61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27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67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1136.52</v>
      </c>
      <c r="S53" s="19">
        <v>0</v>
      </c>
      <c r="T53" s="19">
        <v>0</v>
      </c>
      <c r="U53" s="19">
        <v>0</v>
      </c>
      <c r="V53" s="15">
        <f t="shared" si="0"/>
        <v>7273.0400000000009</v>
      </c>
    </row>
    <row r="54" spans="1:22">
      <c r="A54" s="8" t="s">
        <v>26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25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78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6100</v>
      </c>
      <c r="S56" s="19">
        <v>0</v>
      </c>
      <c r="T56" s="19">
        <v>2000</v>
      </c>
      <c r="U56" s="19">
        <v>0</v>
      </c>
      <c r="V56" s="15">
        <f t="shared" si="0"/>
        <v>14873.04</v>
      </c>
    </row>
    <row r="57" spans="1:22">
      <c r="A57" s="8" t="s">
        <v>24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55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56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60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62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23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22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226854</v>
      </c>
      <c r="S65" s="19">
        <v>62238</v>
      </c>
      <c r="T65" s="19">
        <v>436467.54</v>
      </c>
      <c r="U65" s="19">
        <v>290007.32</v>
      </c>
      <c r="V65" s="15">
        <f t="shared" ref="V65" si="3">SUM(J65:U65)</f>
        <v>5151506.78</v>
      </c>
    </row>
    <row r="66" spans="1:22">
      <c r="A66" s="8" t="s">
        <v>123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296804.43</v>
      </c>
      <c r="S67" s="17">
        <f t="shared" si="4"/>
        <v>105635.8</v>
      </c>
      <c r="T67" s="17">
        <f t="shared" si="4"/>
        <v>442740.57999999996</v>
      </c>
      <c r="U67" s="17">
        <f t="shared" si="4"/>
        <v>295047.32</v>
      </c>
      <c r="V67" s="17">
        <f t="shared" si="0"/>
        <v>5466949.2399999993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/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4" t="s">
        <v>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18" t="s">
        <v>20</v>
      </c>
    </row>
    <row r="71" spans="1:22" ht="21.75" thickBot="1">
      <c r="A71" s="45" t="s">
        <v>19</v>
      </c>
      <c r="B71" s="47">
        <v>2011</v>
      </c>
      <c r="C71" s="47">
        <v>2012</v>
      </c>
      <c r="D71" s="47" t="s">
        <v>63</v>
      </c>
      <c r="E71" s="47" t="s">
        <v>72</v>
      </c>
      <c r="F71" s="47" t="s">
        <v>75</v>
      </c>
      <c r="G71" s="47" t="s">
        <v>81</v>
      </c>
      <c r="H71" s="47" t="s">
        <v>85</v>
      </c>
      <c r="I71" s="47" t="s">
        <v>126</v>
      </c>
      <c r="J71" s="49">
        <v>2019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6.25" thickBot="1">
      <c r="A72" s="46"/>
      <c r="B72" s="48"/>
      <c r="C72" s="48"/>
      <c r="D72" s="48"/>
      <c r="E72" s="48"/>
      <c r="F72" s="48"/>
      <c r="G72" s="48"/>
      <c r="H72" s="48"/>
      <c r="I72" s="48"/>
      <c r="J72" s="24" t="s">
        <v>64</v>
      </c>
      <c r="K72" s="9" t="s">
        <v>65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127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12283.02</v>
      </c>
      <c r="V75" s="6">
        <f t="shared" si="6"/>
        <v>102928.08</v>
      </c>
    </row>
    <row r="76" spans="1:22">
      <c r="A76" s="8" t="s">
        <v>128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39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130978.68</v>
      </c>
      <c r="S78" s="7">
        <v>98515.32</v>
      </c>
      <c r="T78" s="7">
        <v>40050</v>
      </c>
      <c r="U78" s="7">
        <v>0</v>
      </c>
      <c r="V78" s="6">
        <f t="shared" si="6"/>
        <v>544162.82000000007</v>
      </c>
    </row>
    <row r="79" spans="1:22">
      <c r="A79" s="8" t="s">
        <v>83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100960</v>
      </c>
      <c r="S79" s="7">
        <v>0</v>
      </c>
      <c r="T79" s="7">
        <v>0</v>
      </c>
      <c r="U79" s="7">
        <v>39200</v>
      </c>
      <c r="V79" s="6">
        <f t="shared" si="6"/>
        <v>777669.12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61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67140.2</v>
      </c>
      <c r="T85" s="7">
        <v>1396920.96</v>
      </c>
      <c r="U85" s="7">
        <v>739108.64</v>
      </c>
      <c r="V85" s="6">
        <f t="shared" ref="V85" si="8">SUM(J85:U85)</f>
        <v>11018762.080000002</v>
      </c>
    </row>
    <row r="86" spans="1:22">
      <c r="A86" s="8" t="s">
        <v>123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8" t="s">
        <v>130</v>
      </c>
      <c r="B87" s="20"/>
      <c r="C87" s="20"/>
      <c r="D87" s="20"/>
      <c r="E87" s="20"/>
      <c r="F87" s="20"/>
      <c r="G87" s="20"/>
      <c r="H87" s="20"/>
      <c r="I87" s="20"/>
      <c r="J87" s="7"/>
      <c r="K87" s="7"/>
      <c r="L87" s="7"/>
      <c r="M87" s="7"/>
      <c r="N87" s="7"/>
      <c r="O87" s="7"/>
      <c r="P87" s="7"/>
      <c r="Q87" s="7"/>
      <c r="R87" s="7">
        <v>48459.76</v>
      </c>
      <c r="S87" s="7"/>
      <c r="T87" s="7"/>
      <c r="U87" s="7"/>
      <c r="V87" s="6"/>
    </row>
    <row r="88" spans="1:22">
      <c r="A88" s="5" t="s">
        <v>1</v>
      </c>
      <c r="B88" s="17">
        <f t="shared" ref="B88" si="9">SUM(B73:B86)</f>
        <v>3309443.02</v>
      </c>
      <c r="C88" s="17">
        <f t="shared" ref="C88:I88" si="10">SUM(C73:C86)</f>
        <v>3859728.44</v>
      </c>
      <c r="D88" s="17">
        <f t="shared" si="10"/>
        <v>11181928.25</v>
      </c>
      <c r="E88" s="17">
        <f t="shared" si="10"/>
        <v>7600526.0099999998</v>
      </c>
      <c r="F88" s="17">
        <f t="shared" si="10"/>
        <v>31248623.5</v>
      </c>
      <c r="G88" s="17">
        <f t="shared" si="10"/>
        <v>9830198.3399999999</v>
      </c>
      <c r="H88" s="17">
        <f t="shared" ref="H88" si="11">SUM(H73:H86)</f>
        <v>20083556.949999999</v>
      </c>
      <c r="I88" s="17">
        <f t="shared" si="10"/>
        <v>23931734.079999998</v>
      </c>
      <c r="J88" s="17">
        <f t="shared" ref="J88:P88" si="12">SUM(J73:J86)</f>
        <v>0</v>
      </c>
      <c r="K88" s="17">
        <f t="shared" si="12"/>
        <v>1897202.11</v>
      </c>
      <c r="L88" s="17">
        <f t="shared" si="12"/>
        <v>974309.37000000011</v>
      </c>
      <c r="M88" s="17">
        <f t="shared" si="12"/>
        <v>4937737.42</v>
      </c>
      <c r="N88" s="17">
        <f t="shared" si="12"/>
        <v>2030400.14</v>
      </c>
      <c r="O88" s="17">
        <f t="shared" si="12"/>
        <v>66339.490000000005</v>
      </c>
      <c r="P88" s="17">
        <f t="shared" si="12"/>
        <v>799707.68</v>
      </c>
      <c r="Q88" s="17">
        <f t="shared" ref="Q88:V88" si="13">SUM(Q73:Q87)</f>
        <v>0</v>
      </c>
      <c r="R88" s="17">
        <f t="shared" si="13"/>
        <v>280398.44</v>
      </c>
      <c r="S88" s="17">
        <f t="shared" si="13"/>
        <v>165655.52000000002</v>
      </c>
      <c r="T88" s="17">
        <f t="shared" si="13"/>
        <v>1436970.96</v>
      </c>
      <c r="U88" s="17">
        <f>SUM(U73:U87)</f>
        <v>790591.66</v>
      </c>
      <c r="V88" s="4">
        <f t="shared" si="13"/>
        <v>13330853.030000003</v>
      </c>
    </row>
    <row r="89" spans="1:22">
      <c r="A89" s="3" t="s">
        <v>0</v>
      </c>
      <c r="B89" s="21"/>
      <c r="C89" s="21"/>
      <c r="D89" s="21"/>
      <c r="E89" s="21"/>
      <c r="F89" s="21"/>
      <c r="G89" s="21"/>
      <c r="H89" s="21"/>
      <c r="I89" s="21"/>
      <c r="J89" s="21"/>
      <c r="K89" s="2"/>
      <c r="L89" s="2"/>
      <c r="M89" s="2"/>
      <c r="N89" s="2"/>
      <c r="O89" s="25"/>
      <c r="P89" s="2"/>
      <c r="Q89" s="2"/>
      <c r="R89" s="2"/>
      <c r="S89" s="2"/>
      <c r="T89" s="2"/>
      <c r="U89" s="2"/>
      <c r="V89" s="2"/>
    </row>
    <row r="90" spans="1:22">
      <c r="T90" s="1"/>
    </row>
  </sheetData>
  <mergeCells count="23"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  <mergeCell ref="A1:V1"/>
    <mergeCell ref="A2:U2"/>
    <mergeCell ref="A70:U70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86</v>
      </c>
      <c r="B1" s="51" t="s">
        <v>87</v>
      </c>
      <c r="C1" s="51"/>
      <c r="D1" s="51"/>
    </row>
    <row r="2" spans="1:4">
      <c r="A2" s="50"/>
      <c r="B2" s="29" t="s">
        <v>88</v>
      </c>
      <c r="C2" s="29" t="s">
        <v>89</v>
      </c>
      <c r="D2" s="29" t="s">
        <v>90</v>
      </c>
    </row>
    <row r="3" spans="1:4">
      <c r="A3" s="27" t="s">
        <v>57</v>
      </c>
      <c r="B3" s="28">
        <v>3336.52</v>
      </c>
      <c r="C3" s="32"/>
      <c r="D3" s="33">
        <f>SUM(B3:C3)</f>
        <v>3336.52</v>
      </c>
    </row>
    <row r="4" spans="1:4">
      <c r="A4" s="27" t="s">
        <v>44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43</v>
      </c>
      <c r="B5" s="28">
        <v>31668.45</v>
      </c>
      <c r="C5" s="32"/>
      <c r="D5" s="33">
        <f t="shared" si="0"/>
        <v>31668.45</v>
      </c>
    </row>
    <row r="6" spans="1:4">
      <c r="A6" s="27" t="s">
        <v>66</v>
      </c>
      <c r="B6" s="28">
        <v>1136.52</v>
      </c>
      <c r="C6" s="32"/>
      <c r="D6" s="33">
        <f t="shared" si="0"/>
        <v>1136.52</v>
      </c>
    </row>
    <row r="7" spans="1:4">
      <c r="A7" s="27" t="s">
        <v>40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39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83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79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73</v>
      </c>
      <c r="B13" s="28">
        <v>9600</v>
      </c>
      <c r="C13" s="32"/>
      <c r="D13" s="33">
        <f t="shared" si="0"/>
        <v>9600</v>
      </c>
    </row>
    <row r="14" spans="1:4">
      <c r="A14" s="27" t="s">
        <v>35</v>
      </c>
      <c r="B14" s="28">
        <v>43913</v>
      </c>
      <c r="C14" s="32"/>
      <c r="D14" s="33">
        <f t="shared" si="0"/>
        <v>43913</v>
      </c>
    </row>
    <row r="15" spans="1:4">
      <c r="A15" s="27" t="s">
        <v>34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82</v>
      </c>
      <c r="B16" s="28">
        <v>2500</v>
      </c>
      <c r="C16" s="32"/>
      <c r="D16" s="33">
        <f t="shared" si="0"/>
        <v>2500</v>
      </c>
    </row>
    <row r="17" spans="1:4">
      <c r="A17" s="27" t="s">
        <v>32</v>
      </c>
      <c r="B17" s="28">
        <v>2200</v>
      </c>
      <c r="C17" s="32"/>
      <c r="D17" s="33">
        <f t="shared" si="0"/>
        <v>2200</v>
      </c>
    </row>
    <row r="18" spans="1:4">
      <c r="A18" s="27" t="s">
        <v>31</v>
      </c>
      <c r="B18" s="28">
        <v>15827.66</v>
      </c>
      <c r="C18" s="32"/>
      <c r="D18" s="33">
        <f t="shared" si="0"/>
        <v>15827.66</v>
      </c>
    </row>
    <row r="19" spans="1:4">
      <c r="A19" s="27" t="s">
        <v>76</v>
      </c>
      <c r="B19" s="28">
        <v>66573.61</v>
      </c>
      <c r="C19" s="32"/>
      <c r="D19" s="33">
        <f t="shared" si="0"/>
        <v>66573.61</v>
      </c>
    </row>
    <row r="20" spans="1:4">
      <c r="A20" s="27" t="s">
        <v>77</v>
      </c>
      <c r="B20" s="28">
        <v>28228.68</v>
      </c>
      <c r="C20" s="32"/>
      <c r="D20" s="33">
        <f t="shared" si="0"/>
        <v>28228.68</v>
      </c>
    </row>
    <row r="21" spans="1:4">
      <c r="A21" s="27" t="s">
        <v>84</v>
      </c>
      <c r="B21" s="28">
        <v>2273.04</v>
      </c>
      <c r="C21" s="32"/>
      <c r="D21" s="33">
        <f t="shared" si="0"/>
        <v>2273.04</v>
      </c>
    </row>
    <row r="22" spans="1:4">
      <c r="A22" s="27" t="s">
        <v>30</v>
      </c>
      <c r="B22" s="28">
        <v>6000</v>
      </c>
      <c r="C22" s="32"/>
      <c r="D22" s="33">
        <f t="shared" si="0"/>
        <v>6000</v>
      </c>
    </row>
    <row r="23" spans="1:4">
      <c r="A23" s="27" t="s">
        <v>28</v>
      </c>
      <c r="B23" s="28">
        <v>50141.48</v>
      </c>
      <c r="C23" s="32"/>
      <c r="D23" s="33">
        <f t="shared" si="0"/>
        <v>50141.48</v>
      </c>
    </row>
    <row r="24" spans="1:4">
      <c r="A24" s="27" t="s">
        <v>61</v>
      </c>
      <c r="B24" s="28">
        <v>1136.52</v>
      </c>
      <c r="C24" s="32"/>
      <c r="D24" s="33">
        <f t="shared" si="0"/>
        <v>1136.52</v>
      </c>
    </row>
    <row r="25" spans="1:4">
      <c r="A25" s="27" t="s">
        <v>67</v>
      </c>
      <c r="B25" s="28">
        <v>10114.34</v>
      </c>
      <c r="C25" s="32"/>
      <c r="D25" s="33">
        <f t="shared" si="0"/>
        <v>10114.34</v>
      </c>
    </row>
    <row r="26" spans="1:4">
      <c r="A26" s="27" t="s">
        <v>26</v>
      </c>
      <c r="B26" s="28">
        <v>145</v>
      </c>
      <c r="C26" s="32"/>
      <c r="D26" s="33">
        <f t="shared" si="0"/>
        <v>145</v>
      </c>
    </row>
    <row r="27" spans="1:4">
      <c r="A27" s="27" t="s">
        <v>78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91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86</v>
      </c>
      <c r="B44" s="51" t="s">
        <v>106</v>
      </c>
      <c r="C44" s="51" t="s">
        <v>107</v>
      </c>
      <c r="D44" s="38"/>
    </row>
    <row r="45" spans="1:4">
      <c r="A45" s="50"/>
      <c r="B45" s="51"/>
      <c r="C45" s="51"/>
      <c r="D45" s="39"/>
    </row>
    <row r="46" spans="1:4">
      <c r="A46" s="27" t="s">
        <v>92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93</v>
      </c>
      <c r="B47" s="35">
        <v>6</v>
      </c>
      <c r="C47" s="37">
        <f t="shared" si="2"/>
        <v>0.20913210177762287</v>
      </c>
    </row>
    <row r="48" spans="1:4">
      <c r="A48" s="27" t="s">
        <v>94</v>
      </c>
      <c r="B48" s="35">
        <v>425</v>
      </c>
      <c r="C48" s="37">
        <f t="shared" si="2"/>
        <v>14.813523875914953</v>
      </c>
    </row>
    <row r="49" spans="1:3">
      <c r="A49" s="27" t="s">
        <v>95</v>
      </c>
      <c r="B49" s="35">
        <v>4</v>
      </c>
      <c r="C49" s="37">
        <f t="shared" si="2"/>
        <v>0.13942140118508192</v>
      </c>
    </row>
    <row r="50" spans="1:3">
      <c r="A50" s="27" t="s">
        <v>96</v>
      </c>
      <c r="B50" s="35">
        <v>8</v>
      </c>
      <c r="C50" s="37">
        <f t="shared" si="2"/>
        <v>0.27884280237016384</v>
      </c>
    </row>
    <row r="51" spans="1:3">
      <c r="A51" s="27" t="s">
        <v>108</v>
      </c>
      <c r="B51" s="35">
        <v>1</v>
      </c>
      <c r="C51" s="37">
        <f t="shared" si="2"/>
        <v>3.4855350296270481E-2</v>
      </c>
    </row>
    <row r="52" spans="1:3">
      <c r="A52" s="27" t="s">
        <v>109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110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111</v>
      </c>
      <c r="B55" s="35">
        <v>1</v>
      </c>
      <c r="C55" s="37">
        <f t="shared" si="2"/>
        <v>3.4855350296270481E-2</v>
      </c>
    </row>
    <row r="56" spans="1:3">
      <c r="A56" s="27" t="s">
        <v>97</v>
      </c>
      <c r="B56" s="35">
        <v>12</v>
      </c>
      <c r="C56" s="37">
        <f t="shared" si="2"/>
        <v>0.41826420355524574</v>
      </c>
    </row>
    <row r="57" spans="1:3">
      <c r="A57" s="27" t="s">
        <v>112</v>
      </c>
      <c r="B57" s="35">
        <v>2</v>
      </c>
      <c r="C57" s="37">
        <f t="shared" si="2"/>
        <v>6.9710700592540961E-2</v>
      </c>
    </row>
    <row r="58" spans="1:3">
      <c r="A58" s="27" t="s">
        <v>41</v>
      </c>
      <c r="B58" s="35">
        <v>1</v>
      </c>
      <c r="C58" s="37">
        <f t="shared" si="2"/>
        <v>3.4855350296270481E-2</v>
      </c>
    </row>
    <row r="59" spans="1:3">
      <c r="A59" s="27" t="s">
        <v>113</v>
      </c>
      <c r="B59" s="35">
        <v>1</v>
      </c>
      <c r="C59" s="37">
        <f t="shared" si="2"/>
        <v>3.4855350296270481E-2</v>
      </c>
    </row>
    <row r="60" spans="1:3">
      <c r="A60" s="27" t="s">
        <v>39</v>
      </c>
      <c r="B60" s="35">
        <v>2</v>
      </c>
      <c r="C60" s="37">
        <f t="shared" si="2"/>
        <v>6.9710700592540961E-2</v>
      </c>
    </row>
    <row r="61" spans="1:3">
      <c r="A61" s="27" t="s">
        <v>114</v>
      </c>
      <c r="B61" s="35">
        <v>2</v>
      </c>
      <c r="C61" s="37">
        <f t="shared" si="2"/>
        <v>6.9710700592540961E-2</v>
      </c>
    </row>
    <row r="62" spans="1:3">
      <c r="A62" s="27" t="s">
        <v>115</v>
      </c>
      <c r="B62" s="35">
        <v>1</v>
      </c>
      <c r="C62" s="37">
        <f t="shared" si="2"/>
        <v>3.4855350296270481E-2</v>
      </c>
    </row>
    <row r="63" spans="1:3">
      <c r="A63" s="27" t="s">
        <v>73</v>
      </c>
      <c r="B63" s="35">
        <v>1</v>
      </c>
      <c r="C63" s="37">
        <f t="shared" si="2"/>
        <v>3.4855350296270481E-2</v>
      </c>
    </row>
    <row r="64" spans="1:3">
      <c r="A64" s="27" t="s">
        <v>37</v>
      </c>
      <c r="B64" s="35">
        <v>724</v>
      </c>
      <c r="C64" s="37">
        <f t="shared" si="2"/>
        <v>25.235273614499825</v>
      </c>
    </row>
    <row r="65" spans="1:3">
      <c r="A65" s="27" t="s">
        <v>98</v>
      </c>
      <c r="B65" s="35">
        <v>6</v>
      </c>
      <c r="C65" s="37">
        <f t="shared" si="2"/>
        <v>0.20913210177762287</v>
      </c>
    </row>
    <row r="66" spans="1:3">
      <c r="A66" s="27" t="s">
        <v>99</v>
      </c>
      <c r="B66" s="35">
        <v>26</v>
      </c>
      <c r="C66" s="37">
        <f t="shared" si="2"/>
        <v>0.9062391077030324</v>
      </c>
    </row>
    <row r="67" spans="1:3">
      <c r="A67" s="27" t="s">
        <v>70</v>
      </c>
      <c r="B67" s="35">
        <v>48</v>
      </c>
      <c r="C67" s="37">
        <f t="shared" si="2"/>
        <v>1.673056814220983</v>
      </c>
    </row>
    <row r="68" spans="1:3">
      <c r="A68" s="27" t="s">
        <v>36</v>
      </c>
      <c r="B68" s="35">
        <v>1</v>
      </c>
      <c r="C68" s="37">
        <f t="shared" si="2"/>
        <v>3.4855350296270481E-2</v>
      </c>
    </row>
    <row r="69" spans="1:3">
      <c r="A69" s="27" t="s">
        <v>100</v>
      </c>
      <c r="B69" s="35">
        <v>21</v>
      </c>
      <c r="C69" s="37">
        <f t="shared" si="2"/>
        <v>0.73196235622168004</v>
      </c>
    </row>
    <row r="70" spans="1:3">
      <c r="A70" s="27" t="s">
        <v>116</v>
      </c>
      <c r="B70" s="35">
        <v>149</v>
      </c>
      <c r="C70" s="37">
        <f t="shared" si="2"/>
        <v>5.1934471941443006</v>
      </c>
    </row>
    <row r="71" spans="1:3">
      <c r="A71" s="27" t="s">
        <v>34</v>
      </c>
      <c r="B71" s="35">
        <v>35</v>
      </c>
      <c r="C71" s="37">
        <f t="shared" si="2"/>
        <v>1.2199372603694667</v>
      </c>
    </row>
    <row r="72" spans="1:3">
      <c r="A72" s="27" t="s">
        <v>117</v>
      </c>
      <c r="B72" s="35">
        <v>1</v>
      </c>
      <c r="C72" s="37">
        <f t="shared" si="2"/>
        <v>3.4855350296270481E-2</v>
      </c>
    </row>
    <row r="73" spans="1:3">
      <c r="A73" s="27" t="s">
        <v>33</v>
      </c>
      <c r="B73" s="35">
        <v>6</v>
      </c>
      <c r="C73" s="37">
        <f t="shared" si="2"/>
        <v>0.20913210177762287</v>
      </c>
    </row>
    <row r="74" spans="1:3">
      <c r="A74" s="27" t="s">
        <v>101</v>
      </c>
      <c r="B74" s="35">
        <v>14</v>
      </c>
      <c r="C74" s="37">
        <f t="shared" si="2"/>
        <v>0.48797490414778671</v>
      </c>
    </row>
    <row r="75" spans="1:3">
      <c r="A75" s="27" t="s">
        <v>102</v>
      </c>
      <c r="B75" s="35">
        <v>16</v>
      </c>
      <c r="C75" s="37">
        <f t="shared" si="2"/>
        <v>0.55768560474032769</v>
      </c>
    </row>
    <row r="76" spans="1:3">
      <c r="A76" s="27" t="s">
        <v>103</v>
      </c>
      <c r="B76" s="35">
        <v>17</v>
      </c>
      <c r="C76" s="37">
        <f t="shared" si="2"/>
        <v>0.59254095503659809</v>
      </c>
    </row>
    <row r="77" spans="1:3">
      <c r="A77" s="27" t="s">
        <v>118</v>
      </c>
      <c r="B77" s="35">
        <v>4</v>
      </c>
      <c r="C77" s="37">
        <f t="shared" si="2"/>
        <v>0.13942140118508192</v>
      </c>
    </row>
    <row r="78" spans="1:3">
      <c r="A78" s="27" t="s">
        <v>76</v>
      </c>
      <c r="B78" s="35">
        <v>3</v>
      </c>
      <c r="C78" s="37">
        <f t="shared" si="2"/>
        <v>0.10456605088881143</v>
      </c>
    </row>
    <row r="79" spans="1:3">
      <c r="A79" s="27" t="s">
        <v>119</v>
      </c>
      <c r="B79" s="35">
        <v>5</v>
      </c>
      <c r="C79" s="37">
        <f t="shared" si="2"/>
        <v>0.17427675148135238</v>
      </c>
    </row>
    <row r="80" spans="1:3">
      <c r="A80" s="27" t="s">
        <v>84</v>
      </c>
      <c r="B80" s="35">
        <v>1</v>
      </c>
      <c r="C80" s="37">
        <f t="shared" si="2"/>
        <v>3.4855350296270481E-2</v>
      </c>
    </row>
    <row r="81" spans="1:3">
      <c r="A81" s="27" t="s">
        <v>29</v>
      </c>
      <c r="B81" s="35">
        <v>1</v>
      </c>
      <c r="C81" s="37">
        <f t="shared" si="2"/>
        <v>3.4855350296270481E-2</v>
      </c>
    </row>
    <row r="82" spans="1:3">
      <c r="A82" s="27" t="s">
        <v>120</v>
      </c>
      <c r="B82" s="35">
        <v>1</v>
      </c>
      <c r="C82" s="37">
        <f t="shared" si="2"/>
        <v>3.4855350296270481E-2</v>
      </c>
    </row>
    <row r="83" spans="1:3">
      <c r="A83" s="27" t="s">
        <v>121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104</v>
      </c>
      <c r="B85" s="35">
        <v>5</v>
      </c>
      <c r="C85" s="37">
        <f t="shared" si="2"/>
        <v>0.17427675148135238</v>
      </c>
    </row>
    <row r="86" spans="1:3">
      <c r="A86" s="27" t="s">
        <v>105</v>
      </c>
      <c r="B86" s="35">
        <v>1</v>
      </c>
      <c r="C86" s="37">
        <f t="shared" si="2"/>
        <v>3.4855350296270481E-2</v>
      </c>
    </row>
    <row r="87" spans="1:3" ht="15.75">
      <c r="A87" s="30" t="s">
        <v>91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92</v>
      </c>
      <c r="B89" s="35">
        <v>1271</v>
      </c>
    </row>
    <row r="90" spans="1:3">
      <c r="A90" s="27" t="s">
        <v>94</v>
      </c>
      <c r="B90" s="35">
        <v>425</v>
      </c>
    </row>
    <row r="91" spans="1:3">
      <c r="A91" s="27" t="s">
        <v>37</v>
      </c>
      <c r="B91" s="35">
        <v>724</v>
      </c>
    </row>
    <row r="92" spans="1:3">
      <c r="A92" s="27" t="s">
        <v>70</v>
      </c>
      <c r="B92" s="35">
        <v>48</v>
      </c>
    </row>
    <row r="93" spans="1:3">
      <c r="A93" s="27" t="s">
        <v>116</v>
      </c>
      <c r="B93" s="35">
        <v>149</v>
      </c>
    </row>
    <row r="94" spans="1:3">
      <c r="A94" s="27" t="s">
        <v>34</v>
      </c>
      <c r="B94" s="35">
        <v>35</v>
      </c>
    </row>
    <row r="95" spans="1:3">
      <c r="A95" s="27" t="s">
        <v>122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T4-Dec. Def. Cobranca Multa-Deb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2020-01-23T16:29:39Z</dcterms:modified>
</cp:coreProperties>
</file>