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6" i="4"/>
  <c r="H104" l="1"/>
  <c r="V48"/>
  <c r="I73"/>
  <c r="H73"/>
  <c r="V58" l="1"/>
  <c r="V102" l="1"/>
  <c r="G104" l="1"/>
  <c r="G73"/>
  <c r="V71" l="1"/>
  <c r="V11" l="1"/>
  <c r="F104" l="1"/>
  <c r="F73"/>
  <c r="V97" l="1"/>
  <c r="V92"/>
  <c r="V93" l="1"/>
  <c r="V64"/>
  <c r="V50" l="1"/>
  <c r="V10" l="1"/>
  <c r="V31" l="1"/>
  <c r="V32"/>
  <c r="V80"/>
  <c r="V81"/>
  <c r="V82"/>
  <c r="V83"/>
  <c r="V84"/>
  <c r="V85"/>
  <c r="V86"/>
  <c r="V87"/>
  <c r="V88"/>
  <c r="V89"/>
  <c r="V90"/>
  <c r="V91"/>
  <c r="V94"/>
  <c r="V95"/>
  <c r="V96"/>
  <c r="V98"/>
  <c r="V99"/>
  <c r="V100"/>
  <c r="V101"/>
  <c r="V103"/>
  <c r="V79"/>
  <c r="J104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3"/>
  <c r="V34"/>
  <c r="V35"/>
  <c r="V36"/>
  <c r="V37"/>
  <c r="V38"/>
  <c r="V39"/>
  <c r="V40"/>
  <c r="V41"/>
  <c r="V42"/>
  <c r="V43"/>
  <c r="V44"/>
  <c r="V45"/>
  <c r="V46"/>
  <c r="V47"/>
  <c r="V49"/>
  <c r="V51"/>
  <c r="V52"/>
  <c r="V53"/>
  <c r="V54"/>
  <c r="V55"/>
  <c r="V56"/>
  <c r="V57"/>
  <c r="V59"/>
  <c r="V60"/>
  <c r="V61"/>
  <c r="V62"/>
  <c r="V63"/>
  <c r="V65"/>
  <c r="V66"/>
  <c r="V67"/>
  <c r="V68"/>
  <c r="V69"/>
  <c r="V70"/>
  <c r="V72"/>
  <c r="J73"/>
  <c r="E104"/>
  <c r="E73"/>
  <c r="V5"/>
  <c r="I104"/>
  <c r="D104"/>
  <c r="D73"/>
  <c r="T104"/>
  <c r="C104"/>
  <c r="B104"/>
  <c r="C73"/>
  <c r="B73"/>
  <c r="K73" l="1"/>
  <c r="L73"/>
  <c r="M73"/>
  <c r="V73" s="1"/>
  <c r="N73"/>
  <c r="O73"/>
  <c r="P73"/>
  <c r="Q73"/>
  <c r="R73"/>
  <c r="S73"/>
  <c r="T73"/>
  <c r="U73"/>
  <c r="K104"/>
  <c r="L104"/>
  <c r="M104"/>
  <c r="N104"/>
  <c r="O104"/>
  <c r="P104"/>
  <c r="Q104"/>
  <c r="R104"/>
  <c r="S104"/>
  <c r="U104"/>
  <c r="V104" l="1"/>
</calcChain>
</file>

<file path=xl/sharedStrings.xml><?xml version="1.0" encoding="utf-8"?>
<sst xmlns="http://schemas.openxmlformats.org/spreadsheetml/2006/main" count="158" uniqueCount="104">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</sst>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Abr 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8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05 - 2018'!$B$73:$V$73</c:f>
              <c:strCache>
                <c:ptCount val="1"/>
                <c:pt idx="0">
                  <c:v> 668.906,82   775.272,33   621.596,00   823.518,72   554.215,36   718.338,91   725.021,14   1.162.036,60   -     29.128,26   43.476,68   17.874,76   -     -     -     -     -     -     -     -     90.479,70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05 - 2018'!$B$3:$V$4,'TABELA 05 - 2018'!$B$73:$V$73)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554.215,36 </c:v>
                  </c:pt>
                  <c:pt idx="18">
                    <c:v> 718.338,91 </c:v>
                  </c:pt>
                  <c:pt idx="19">
                    <c:v> 725.021,14 </c:v>
                  </c:pt>
                  <c:pt idx="20">
                    <c:v> 1.162.036,60 </c:v>
                  </c:pt>
                  <c:pt idx="21">
                    <c:v> -   </c:v>
                  </c:pt>
                  <c:pt idx="22">
                    <c:v> 29.128,26 </c:v>
                  </c:pt>
                  <c:pt idx="23">
                    <c:v> 43.476,68 </c:v>
                  </c:pt>
                  <c:pt idx="24">
                    <c:v> 17.874,76 </c:v>
                  </c:pt>
                  <c:pt idx="25">
                    <c:v> -  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90.479,70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05 - 2018'!$B$73:$V$73</c:f>
              <c:numCache>
                <c:formatCode>_-* #,##0.00_-;\-* #,##0.00_-;_-* "-"??_-;_-@_-</c:formatCode>
                <c:ptCount val="17"/>
                <c:pt idx="0">
                  <c:v>554215.36</c:v>
                </c:pt>
                <c:pt idx="1">
                  <c:v>718338.90999999992</c:v>
                </c:pt>
                <c:pt idx="2">
                  <c:v>725021.14</c:v>
                </c:pt>
                <c:pt idx="3">
                  <c:v>1162036.6000000001</c:v>
                </c:pt>
                <c:pt idx="4">
                  <c:v>0</c:v>
                </c:pt>
                <c:pt idx="5">
                  <c:v>29128.260000000002</c:v>
                </c:pt>
                <c:pt idx="6">
                  <c:v>43476.68</c:v>
                </c:pt>
                <c:pt idx="7">
                  <c:v>17874.760000000002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90479.700000000012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77211520"/>
        <c:axId val="77213056"/>
      </c:barChart>
      <c:catAx>
        <c:axId val="772115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213056"/>
        <c:crosses val="autoZero"/>
        <c:auto val="1"/>
        <c:lblAlgn val="ctr"/>
        <c:lblOffset val="100"/>
      </c:catAx>
      <c:valAx>
        <c:axId val="7721305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211520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-Abr  )</a:t>
            </a:r>
            <a:endParaRPr lang="pt-BR" sz="1000"/>
          </a:p>
        </c:rich>
      </c:tx>
      <c:layout>
        <c:manualLayout>
          <c:xMode val="edge"/>
          <c:yMode val="edge"/>
          <c:x val="0.29845058921965101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74"/>
          <c:w val="0.80008092738407965"/>
          <c:h val="0.61809966462526389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-  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193.507,71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05 - 2018'!$B$77:$V$77</c:f>
              <c:numCache>
                <c:formatCode>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-  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193.507,71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@</c:formatCode>
                <c:ptCount val="17"/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-  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193.507,71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05 - 2018'!$B$104:$V$104</c:f>
              <c:numCache>
                <c:formatCode>_-* #,##0.00_-;\-* #,##0.00_-;_-* "-"??_-;_-@_-</c:formatCode>
                <c:ptCount val="17"/>
                <c:pt idx="0">
                  <c:v>1065434.2799999998</c:v>
                </c:pt>
                <c:pt idx="1">
                  <c:v>1027209.4099999999</c:v>
                </c:pt>
                <c:pt idx="2">
                  <c:v>1374800.3599999999</c:v>
                </c:pt>
                <c:pt idx="3">
                  <c:v>2389707.0900000003</c:v>
                </c:pt>
                <c:pt idx="4">
                  <c:v>0</c:v>
                </c:pt>
                <c:pt idx="5">
                  <c:v>104194.58</c:v>
                </c:pt>
                <c:pt idx="6">
                  <c:v>62127.21</c:v>
                </c:pt>
                <c:pt idx="7">
                  <c:v>27185.920000000002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193507.71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79450112"/>
        <c:axId val="79451648"/>
        <c:axId val="0"/>
      </c:bar3DChart>
      <c:catAx>
        <c:axId val="794501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451648"/>
        <c:crosses val="autoZero"/>
        <c:auto val="1"/>
        <c:lblAlgn val="ctr"/>
        <c:lblOffset val="100"/>
      </c:catAx>
      <c:valAx>
        <c:axId val="79451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@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9450112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12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12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zoomScale="90" zoomScaleNormal="90" workbookViewId="0">
      <pane xSplit="1" ySplit="4" topLeftCell="F5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RowHeight="15"/>
  <cols>
    <col min="1" max="1" width="66.5703125" customWidth="1"/>
    <col min="2" max="2" width="14.42578125" style="19" hidden="1" customWidth="1"/>
    <col min="3" max="3" width="16" style="19" hidden="1" customWidth="1"/>
    <col min="4" max="4" width="14.42578125" style="19" hidden="1" customWidth="1"/>
    <col min="5" max="5" width="14.140625" style="19" hidden="1" customWidth="1"/>
    <col min="6" max="8" width="14.140625" style="19" customWidth="1"/>
    <col min="9" max="9" width="14.7109375" style="19" customWidth="1"/>
    <col min="10" max="10" width="13.140625" style="19" bestFit="1" customWidth="1"/>
    <col min="11" max="11" width="13.140625" bestFit="1" customWidth="1"/>
    <col min="12" max="12" width="14.42578125" bestFit="1" customWidth="1"/>
    <col min="13" max="13" width="13.7109375" bestFit="1" customWidth="1"/>
    <col min="14" max="15" width="13.140625" bestFit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21.75" thickBot="1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4" t="s">
        <v>28</v>
      </c>
    </row>
    <row r="3" spans="1:22" ht="19.5" thickBot="1">
      <c r="A3" s="27" t="s">
        <v>27</v>
      </c>
      <c r="B3" s="29">
        <v>2011</v>
      </c>
      <c r="C3" s="29">
        <v>2012</v>
      </c>
      <c r="D3" s="29" t="s">
        <v>72</v>
      </c>
      <c r="E3" s="29" t="s">
        <v>77</v>
      </c>
      <c r="F3" s="29" t="s">
        <v>82</v>
      </c>
      <c r="G3" s="29" t="s">
        <v>94</v>
      </c>
      <c r="H3" s="29" t="s">
        <v>97</v>
      </c>
      <c r="I3" s="29" t="s">
        <v>102</v>
      </c>
      <c r="J3" s="31">
        <v>2019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26.25" thickBot="1">
      <c r="A4" s="28"/>
      <c r="B4" s="30"/>
      <c r="C4" s="30"/>
      <c r="D4" s="30"/>
      <c r="E4" s="30"/>
      <c r="F4" s="30"/>
      <c r="G4" s="30"/>
      <c r="H4" s="30"/>
      <c r="I4" s="30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2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8000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0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1136.52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1136.52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300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0</v>
      </c>
    </row>
    <row r="32" spans="1:22">
      <c r="A32" s="6" t="s">
        <v>84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2636.52</v>
      </c>
      <c r="J32" s="16">
        <v>0</v>
      </c>
      <c r="K32" s="16">
        <v>1136.52</v>
      </c>
      <c r="L32" s="16">
        <v>0</v>
      </c>
      <c r="M32" s="16">
        <v>2273.04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3409.56</v>
      </c>
    </row>
    <row r="33" spans="1:22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si="0"/>
        <v>0</v>
      </c>
    </row>
    <row r="34" spans="1:22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1500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1500</v>
      </c>
    </row>
    <row r="37" spans="1:22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0</v>
      </c>
    </row>
    <row r="38" spans="1:22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1136.52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1415.9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39191.11</v>
      </c>
      <c r="J41" s="16">
        <v>0</v>
      </c>
      <c r="K41" s="16">
        <v>10309.16</v>
      </c>
      <c r="L41" s="16">
        <v>3773.04</v>
      </c>
      <c r="M41" s="16">
        <v>400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14482.2</v>
      </c>
    </row>
    <row r="42" spans="1:22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51505.95</v>
      </c>
      <c r="J42" s="16">
        <v>0</v>
      </c>
      <c r="K42" s="16">
        <v>4736.5200000000004</v>
      </c>
      <c r="L42" s="16">
        <v>1136.52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5873.0400000000009</v>
      </c>
    </row>
    <row r="43" spans="1:22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0</v>
      </c>
    </row>
    <row r="44" spans="1:22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2000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2000</v>
      </c>
    </row>
    <row r="46" spans="1:22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6977.82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0</v>
      </c>
    </row>
    <row r="47" spans="1:22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6455.48</v>
      </c>
      <c r="J47" s="16">
        <v>0</v>
      </c>
      <c r="K47" s="16">
        <v>0</v>
      </c>
      <c r="L47" s="16">
        <v>3000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3000</v>
      </c>
    </row>
    <row r="48" spans="1:22">
      <c r="A48" s="6" t="s">
        <v>99</v>
      </c>
      <c r="B48" s="17"/>
      <c r="C48" s="17"/>
      <c r="D48" s="17"/>
      <c r="E48" s="17"/>
      <c r="F48" s="17"/>
      <c r="G48" s="16"/>
      <c r="H48" s="16"/>
      <c r="I48" s="16">
        <v>3409.56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0</v>
      </c>
    </row>
    <row r="49" spans="1:22">
      <c r="A49" s="6" t="s">
        <v>85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14435.56</v>
      </c>
      <c r="J49" s="16">
        <v>0</v>
      </c>
      <c r="K49" s="16">
        <v>4500</v>
      </c>
      <c r="L49" s="16">
        <v>3636.52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>SUM(J49:U49)</f>
        <v>8136.52</v>
      </c>
    </row>
    <row r="50" spans="1:22">
      <c r="A50" s="6" t="s">
        <v>89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4736.5200000000004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0</v>
      </c>
    </row>
    <row r="51" spans="1:22">
      <c r="A51" s="6" t="s">
        <v>86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11365.32</v>
      </c>
      <c r="J51" s="16">
        <v>0</v>
      </c>
      <c r="K51" s="16">
        <v>0</v>
      </c>
      <c r="L51" s="16">
        <v>2273.04</v>
      </c>
      <c r="M51" s="16">
        <v>1136.52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3409.56</v>
      </c>
    </row>
    <row r="52" spans="1:22">
      <c r="A52" s="6" t="s">
        <v>87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12273.04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 t="shared" si="0"/>
        <v>0</v>
      </c>
    </row>
    <row r="53" spans="1:22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164145.23000000001</v>
      </c>
      <c r="J55" s="16">
        <v>0</v>
      </c>
      <c r="K55" s="16">
        <v>0</v>
      </c>
      <c r="L55" s="16">
        <v>2273.04</v>
      </c>
      <c r="M55" s="16">
        <v>1136.52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3409.56</v>
      </c>
    </row>
    <row r="56" spans="1:22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101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1500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ref="V58" si="4">SUM(J58:U58)</f>
        <v>0</v>
      </c>
    </row>
    <row r="59" spans="1:22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5496.73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0</v>
      </c>
    </row>
    <row r="60" spans="1:22">
      <c r="A60" s="6" t="s">
        <v>100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2900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0</v>
      </c>
    </row>
    <row r="61" spans="1:22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13832.38</v>
      </c>
      <c r="J62" s="16">
        <v>0</v>
      </c>
      <c r="K62" s="16">
        <v>1136.5</v>
      </c>
      <c r="L62" s="16">
        <v>0</v>
      </c>
      <c r="M62" s="16">
        <v>1136.52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2273.02</v>
      </c>
    </row>
    <row r="63" spans="1:22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3000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>
      <c r="A64" s="6" t="s">
        <v>90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ref="V64" si="5">SUM(J64:U64)</f>
        <v>0</v>
      </c>
    </row>
    <row r="65" spans="1:23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400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400</v>
      </c>
    </row>
    <row r="66" spans="1:23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0</v>
      </c>
    </row>
    <row r="67" spans="1:23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710106.6</v>
      </c>
      <c r="J71" s="16">
        <v>0</v>
      </c>
      <c r="K71" s="16">
        <v>1536.52</v>
      </c>
      <c r="L71" s="16">
        <v>11365.32</v>
      </c>
      <c r="M71" s="16">
        <v>9955.64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ref="V71" si="6">SUM(J71:U71)</f>
        <v>22857.48</v>
      </c>
    </row>
    <row r="72" spans="1:23">
      <c r="A72" s="6" t="s">
        <v>96</v>
      </c>
      <c r="B72" s="17"/>
      <c r="C72" s="17"/>
      <c r="D72" s="17"/>
      <c r="E72" s="17"/>
      <c r="F72" s="17"/>
      <c r="G72" s="16"/>
      <c r="H72" s="16">
        <v>4613.76</v>
      </c>
      <c r="I72" s="16">
        <v>3612.48</v>
      </c>
      <c r="J72" s="16">
        <v>0</v>
      </c>
      <c r="K72" s="16">
        <v>1136.52</v>
      </c>
      <c r="L72" s="16">
        <v>2336.6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3473.12</v>
      </c>
    </row>
    <row r="73" spans="1:23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U73" si="7">SUM(D5:D72)</f>
        <v>621596</v>
      </c>
      <c r="E73" s="15">
        <f t="shared" si="7"/>
        <v>823518.71999999997</v>
      </c>
      <c r="F73" s="15">
        <f t="shared" ref="F73:I73" si="8">SUM(F5:F72)</f>
        <v>554215.36</v>
      </c>
      <c r="G73" s="15">
        <f t="shared" si="8"/>
        <v>718338.90999999992</v>
      </c>
      <c r="H73" s="15">
        <f t="shared" si="8"/>
        <v>725021.14</v>
      </c>
      <c r="I73" s="15">
        <f t="shared" si="8"/>
        <v>1162036.6000000001</v>
      </c>
      <c r="J73" s="15">
        <f t="shared" si="7"/>
        <v>0</v>
      </c>
      <c r="K73" s="15">
        <f t="shared" si="7"/>
        <v>29128.260000000002</v>
      </c>
      <c r="L73" s="15">
        <f t="shared" si="7"/>
        <v>43476.68</v>
      </c>
      <c r="M73" s="15">
        <f t="shared" si="7"/>
        <v>17874.760000000002</v>
      </c>
      <c r="N73" s="15">
        <f t="shared" si="7"/>
        <v>0</v>
      </c>
      <c r="O73" s="15">
        <f t="shared" si="7"/>
        <v>0</v>
      </c>
      <c r="P73" s="15">
        <f t="shared" si="7"/>
        <v>0</v>
      </c>
      <c r="Q73" s="15">
        <f t="shared" si="7"/>
        <v>0</v>
      </c>
      <c r="R73" s="15">
        <f t="shared" si="7"/>
        <v>0</v>
      </c>
      <c r="S73" s="15">
        <f t="shared" si="7"/>
        <v>0</v>
      </c>
      <c r="T73" s="15">
        <f t="shared" si="7"/>
        <v>0</v>
      </c>
      <c r="U73" s="15">
        <f t="shared" si="7"/>
        <v>0</v>
      </c>
      <c r="V73" s="15">
        <f>SUM(J73:U73)</f>
        <v>90479.700000000012</v>
      </c>
      <c r="W73" s="21"/>
    </row>
    <row r="74" spans="1:23" s="7" customFormat="1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11"/>
    </row>
    <row r="75" spans="1:23" s="7" customForma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3" s="7" customFormat="1" ht="21.75" thickBot="1">
      <c r="A76" s="24" t="s">
        <v>29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14" t="s">
        <v>28</v>
      </c>
    </row>
    <row r="77" spans="1:23" s="7" customFormat="1" ht="19.5" thickBot="1">
      <c r="A77" s="27" t="s">
        <v>27</v>
      </c>
      <c r="B77" s="29">
        <v>2011</v>
      </c>
      <c r="C77" s="29">
        <v>2012</v>
      </c>
      <c r="D77" s="29" t="s">
        <v>72</v>
      </c>
      <c r="E77" s="29" t="s">
        <v>77</v>
      </c>
      <c r="F77" s="29" t="s">
        <v>82</v>
      </c>
      <c r="G77" s="29" t="s">
        <v>94</v>
      </c>
      <c r="H77" s="29" t="s">
        <v>97</v>
      </c>
      <c r="I77" s="29" t="s">
        <v>102</v>
      </c>
      <c r="J77" s="31">
        <v>2019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 spans="1:23" s="7" customFormat="1" ht="26.25" thickBot="1">
      <c r="A78" s="28"/>
      <c r="B78" s="30"/>
      <c r="C78" s="30"/>
      <c r="D78" s="30"/>
      <c r="E78" s="30"/>
      <c r="F78" s="30"/>
      <c r="G78" s="30"/>
      <c r="H78" s="30"/>
      <c r="I78" s="30"/>
      <c r="J78" s="20" t="s">
        <v>73</v>
      </c>
      <c r="K78" s="8" t="s">
        <v>74</v>
      </c>
      <c r="L78" s="8" t="s">
        <v>26</v>
      </c>
      <c r="M78" s="8" t="s">
        <v>25</v>
      </c>
      <c r="N78" s="8" t="s">
        <v>24</v>
      </c>
      <c r="O78" s="8" t="s">
        <v>23</v>
      </c>
      <c r="P78" s="8" t="s">
        <v>22</v>
      </c>
      <c r="Q78" s="8" t="s">
        <v>21</v>
      </c>
      <c r="R78" s="8" t="s">
        <v>20</v>
      </c>
      <c r="S78" s="8" t="s">
        <v>19</v>
      </c>
      <c r="T78" s="8" t="s">
        <v>18</v>
      </c>
      <c r="U78" s="8" t="s">
        <v>17</v>
      </c>
      <c r="V78" s="22" t="s">
        <v>103</v>
      </c>
    </row>
    <row r="79" spans="1:23" s="7" customFormat="1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5">
        <f>SUM(J79:U79)</f>
        <v>0</v>
      </c>
    </row>
    <row r="80" spans="1:23" s="7" customFormat="1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 t="shared" ref="V80:V103" si="9">SUM(J80:U80)</f>
        <v>0</v>
      </c>
    </row>
    <row r="81" spans="1:22" s="7" customFormat="1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si="9"/>
        <v>0</v>
      </c>
    </row>
    <row r="82" spans="1:22" s="7" customFormat="1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9"/>
        <v>0</v>
      </c>
    </row>
    <row r="83" spans="1:22" s="7" customFormat="1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9"/>
        <v>0</v>
      </c>
    </row>
    <row r="84" spans="1:22" s="7" customFormat="1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9"/>
        <v>0</v>
      </c>
    </row>
    <row r="85" spans="1:22" s="7" customFormat="1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9"/>
        <v>0</v>
      </c>
    </row>
    <row r="86" spans="1:22" s="7" customFormat="1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9"/>
        <v>0</v>
      </c>
    </row>
    <row r="87" spans="1:22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73462.789999999994</v>
      </c>
      <c r="J87" s="17">
        <v>0</v>
      </c>
      <c r="K87" s="17">
        <v>0</v>
      </c>
      <c r="L87" s="17">
        <v>2634.85</v>
      </c>
      <c r="M87" s="17">
        <v>22126.2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9"/>
        <v>24761.05</v>
      </c>
    </row>
    <row r="88" spans="1:22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50170.27</v>
      </c>
      <c r="J88" s="17">
        <v>0</v>
      </c>
      <c r="K88" s="17">
        <v>0</v>
      </c>
      <c r="L88" s="17">
        <v>29172.400000000001</v>
      </c>
      <c r="M88" s="17">
        <v>5059.72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9"/>
        <v>34232.120000000003</v>
      </c>
    </row>
    <row r="89" spans="1:22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638788.31000000006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9"/>
        <v>0</v>
      </c>
    </row>
    <row r="90" spans="1:22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9"/>
        <v>0</v>
      </c>
    </row>
    <row r="91" spans="1:22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9"/>
        <v>0</v>
      </c>
    </row>
    <row r="92" spans="1:22">
      <c r="A92" s="6" t="s">
        <v>92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325600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9"/>
        <v>0</v>
      </c>
    </row>
    <row r="93" spans="1:22">
      <c r="A93" s="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7200</v>
      </c>
      <c r="J93" s="17">
        <v>0</v>
      </c>
      <c r="K93" s="17">
        <v>104194.58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ref="V93" si="10">SUM(J93:U93)</f>
        <v>104194.58</v>
      </c>
    </row>
    <row r="94" spans="1:22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9"/>
        <v>0</v>
      </c>
    </row>
    <row r="95" spans="1:22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9"/>
        <v>0</v>
      </c>
    </row>
    <row r="96" spans="1:22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9"/>
        <v>0</v>
      </c>
    </row>
    <row r="97" spans="1:22">
      <c r="A97" s="6" t="s">
        <v>93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9"/>
        <v>0</v>
      </c>
    </row>
    <row r="98" spans="1:22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9"/>
        <v>0</v>
      </c>
    </row>
    <row r="99" spans="1:22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9"/>
        <v>0</v>
      </c>
    </row>
    <row r="100" spans="1:22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9"/>
        <v>0</v>
      </c>
    </row>
    <row r="101" spans="1:22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9"/>
        <v>0</v>
      </c>
    </row>
    <row r="102" spans="1:22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1154042.28</v>
      </c>
      <c r="J102" s="17">
        <v>0</v>
      </c>
      <c r="K102" s="17">
        <v>0</v>
      </c>
      <c r="L102" s="17">
        <v>30319.96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ref="V102" si="11">SUM(J102:U102)</f>
        <v>30319.96</v>
      </c>
    </row>
    <row r="103" spans="1:22">
      <c r="A103" s="6" t="s">
        <v>98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140443.44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9"/>
        <v>0</v>
      </c>
    </row>
    <row r="104" spans="1:22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J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ref="H104" si="14">SUM(H79:H103)</f>
        <v>1374800.3599999999</v>
      </c>
      <c r="I104" s="3">
        <f t="shared" si="13"/>
        <v>2389707.0900000003</v>
      </c>
      <c r="J104" s="3">
        <f t="shared" si="13"/>
        <v>0</v>
      </c>
      <c r="K104" s="15">
        <f>SUM(K80:K103)</f>
        <v>104194.58</v>
      </c>
      <c r="L104" s="15">
        <f>SUM(L80:L103)</f>
        <v>62127.21</v>
      </c>
      <c r="M104" s="15">
        <f>SUM(M80:M103)</f>
        <v>27185.920000000002</v>
      </c>
      <c r="N104" s="15">
        <f>SUM(N80:N103)</f>
        <v>0</v>
      </c>
      <c r="O104" s="15">
        <f>SUM(O79:O103)</f>
        <v>0</v>
      </c>
      <c r="P104" s="15">
        <f>SUM(P80:P103)</f>
        <v>0</v>
      </c>
      <c r="Q104" s="15">
        <f>SUM(Q79:Q103)</f>
        <v>0</v>
      </c>
      <c r="R104" s="15">
        <f>SUM(R80:R103)</f>
        <v>0</v>
      </c>
      <c r="S104" s="15">
        <f>SUM(S80:S103)</f>
        <v>0</v>
      </c>
      <c r="T104" s="15">
        <f>SUM(T79:T103)</f>
        <v>0</v>
      </c>
      <c r="U104" s="15">
        <f>SUM(U79:U103)</f>
        <v>0</v>
      </c>
      <c r="V104" s="3">
        <f>SUM(V79:V103)</f>
        <v>193507.71</v>
      </c>
    </row>
    <row r="105" spans="1:22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</row>
  </sheetData>
  <mergeCells count="24">
    <mergeCell ref="A77:A78"/>
    <mergeCell ref="B77:B78"/>
    <mergeCell ref="C77:C78"/>
    <mergeCell ref="D77:D78"/>
    <mergeCell ref="J77:V77"/>
    <mergeCell ref="I77:I78"/>
    <mergeCell ref="E77:E78"/>
    <mergeCell ref="F77:F78"/>
    <mergeCell ref="G77:G78"/>
    <mergeCell ref="H77:H78"/>
    <mergeCell ref="A2:U2"/>
    <mergeCell ref="A75:V75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2019-05-07T22:01:55Z</dcterms:modified>
</cp:coreProperties>
</file>