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- 2018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L104" i="4"/>
  <c r="M104"/>
  <c r="N104"/>
  <c r="V6"/>
  <c r="H104" l="1"/>
  <c r="V48"/>
  <c r="I73"/>
  <c r="H73"/>
  <c r="V58" l="1"/>
  <c r="V102" l="1"/>
  <c r="G104" l="1"/>
  <c r="G73"/>
  <c r="V71" l="1"/>
  <c r="V11" l="1"/>
  <c r="F104" l="1"/>
  <c r="F73"/>
  <c r="V97" l="1"/>
  <c r="V92"/>
  <c r="V93" l="1"/>
  <c r="V64"/>
  <c r="V50" l="1"/>
  <c r="V10" l="1"/>
  <c r="V31" l="1"/>
  <c r="V32"/>
  <c r="V80"/>
  <c r="V81"/>
  <c r="V82"/>
  <c r="V83"/>
  <c r="V84"/>
  <c r="V85"/>
  <c r="V86"/>
  <c r="V87"/>
  <c r="V88"/>
  <c r="V89"/>
  <c r="V90"/>
  <c r="V91"/>
  <c r="V94"/>
  <c r="V95"/>
  <c r="V96"/>
  <c r="V98"/>
  <c r="V99"/>
  <c r="V100"/>
  <c r="V101"/>
  <c r="V103"/>
  <c r="V79"/>
  <c r="J104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3"/>
  <c r="V34"/>
  <c r="V35"/>
  <c r="V36"/>
  <c r="V37"/>
  <c r="V38"/>
  <c r="V39"/>
  <c r="V40"/>
  <c r="V41"/>
  <c r="V42"/>
  <c r="V43"/>
  <c r="V44"/>
  <c r="V45"/>
  <c r="V46"/>
  <c r="V47"/>
  <c r="V49"/>
  <c r="V51"/>
  <c r="V52"/>
  <c r="V53"/>
  <c r="V54"/>
  <c r="V55"/>
  <c r="V56"/>
  <c r="V57"/>
  <c r="V59"/>
  <c r="V60"/>
  <c r="V61"/>
  <c r="V62"/>
  <c r="V63"/>
  <c r="V65"/>
  <c r="V66"/>
  <c r="V67"/>
  <c r="V68"/>
  <c r="V69"/>
  <c r="V70"/>
  <c r="V72"/>
  <c r="J73"/>
  <c r="E104"/>
  <c r="E73"/>
  <c r="V5"/>
  <c r="I104"/>
  <c r="D104"/>
  <c r="D73"/>
  <c r="T104"/>
  <c r="C104"/>
  <c r="B104"/>
  <c r="C73"/>
  <c r="B73"/>
  <c r="K73" l="1"/>
  <c r="L73"/>
  <c r="M73"/>
  <c r="N73"/>
  <c r="O73"/>
  <c r="P73"/>
  <c r="Q73"/>
  <c r="R73"/>
  <c r="S73"/>
  <c r="T73"/>
  <c r="U73"/>
  <c r="K104"/>
  <c r="O104"/>
  <c r="P104"/>
  <c r="Q104"/>
  <c r="R104"/>
  <c r="S104"/>
  <c r="U104"/>
  <c r="V73" l="1"/>
  <c r="V104"/>
</calcChain>
</file>

<file path=xl/sharedStrings.xml><?xml version="1.0" encoding="utf-8"?>
<sst xmlns="http://schemas.openxmlformats.org/spreadsheetml/2006/main" count="158" uniqueCount="104">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</sst>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2015 - 2018 e 2019</a:t>
            </a:r>
            <a:r>
              <a:rPr lang="pt-BR" sz="1000" b="0" i="1" baseline="0"/>
              <a:t> (Jan - Abr 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187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05 - 2018'!$B$73:$V$73</c:f>
              <c:strCache>
                <c:ptCount val="1"/>
                <c:pt idx="0">
                  <c:v> 668.906,82   775.272,33   621.596,00   823.518,72   554.215,36   718.338,91   725.021,14   1.162.036,60   -     29.128,26   43.476,68   17.874,76   33.654,81   -     -     -     -     -     -     -     124.134,51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('TABELA 05 - 2018'!$B$3:$V$4,'TABELA 05 - 2018'!$B$73:$V$73)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554.215,36 </c:v>
                  </c:pt>
                  <c:pt idx="18">
                    <c:v> 718.338,91 </c:v>
                  </c:pt>
                  <c:pt idx="19">
                    <c:v> 725.021,14 </c:v>
                  </c:pt>
                  <c:pt idx="20">
                    <c:v> 1.162.036,60 </c:v>
                  </c:pt>
                  <c:pt idx="21">
                    <c:v> -   </c:v>
                  </c:pt>
                  <c:pt idx="22">
                    <c:v> 29.128,26 </c:v>
                  </c:pt>
                  <c:pt idx="23">
                    <c:v> 43.476,68 </c:v>
                  </c:pt>
                  <c:pt idx="24">
                    <c:v> 17.874,76 </c:v>
                  </c:pt>
                  <c:pt idx="25">
                    <c:v> 33.654,81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124.134,51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05 - 2018'!$B$73:$V$73</c:f>
              <c:numCache>
                <c:formatCode>_-* #,##0.00_-;\-* #,##0.00_-;_-* "-"??_-;_-@_-</c:formatCode>
                <c:ptCount val="17"/>
                <c:pt idx="0">
                  <c:v>554215.36</c:v>
                </c:pt>
                <c:pt idx="1">
                  <c:v>718338.90999999992</c:v>
                </c:pt>
                <c:pt idx="2">
                  <c:v>725021.14</c:v>
                </c:pt>
                <c:pt idx="3">
                  <c:v>1162036.6000000001</c:v>
                </c:pt>
                <c:pt idx="4">
                  <c:v>0</c:v>
                </c:pt>
                <c:pt idx="5">
                  <c:v>29128.260000000002</c:v>
                </c:pt>
                <c:pt idx="6">
                  <c:v>43476.68</c:v>
                </c:pt>
                <c:pt idx="7">
                  <c:v>17874.760000000002</c:v>
                </c:pt>
                <c:pt idx="8">
                  <c:v>33654.810000000005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124134.51000000001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axId val="78010624"/>
        <c:axId val="78050048"/>
      </c:barChart>
      <c:catAx>
        <c:axId val="780106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50048"/>
        <c:crosses val="autoZero"/>
        <c:auto val="1"/>
        <c:lblAlgn val="ctr"/>
        <c:lblOffset val="100"/>
      </c:catAx>
      <c:valAx>
        <c:axId val="7805004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10624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-Abr  )</a:t>
            </a:r>
            <a:endParaRPr lang="pt-BR" sz="1000"/>
          </a:p>
        </c:rich>
      </c:tx>
      <c:layout>
        <c:manualLayout>
          <c:xMode val="edge"/>
          <c:yMode val="edge"/>
          <c:x val="0.29845058921965117"/>
          <c:y val="2.5688080817187261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77"/>
          <c:w val="0.80008092738407965"/>
          <c:h val="0.618099664625264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('TABELA 05 - 2018'!$B$77:$V$78,'TABELA 05 - 2018'!$B$104:$V$104)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1.065.434,28 </c:v>
                  </c:pt>
                  <c:pt idx="18">
                    <c:v> 1.027.209,41 </c:v>
                  </c:pt>
                  <c:pt idx="19">
                    <c:v> 1.374.800,36 </c:v>
                  </c:pt>
                  <c:pt idx="20">
                    <c:v> 2.389.707,09 </c:v>
                  </c:pt>
                  <c:pt idx="21">
                    <c:v> -   </c:v>
                  </c:pt>
                  <c:pt idx="22">
                    <c:v> 104.194,58 </c:v>
                  </c:pt>
                  <c:pt idx="23">
                    <c:v> 62.127,21 </c:v>
                  </c:pt>
                  <c:pt idx="24">
                    <c:v> 27.185,92 </c:v>
                  </c:pt>
                  <c:pt idx="25">
                    <c:v> 302.349,52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495.857,23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05 - 2018'!$B$77:$V$77</c:f>
              <c:numCache>
                <c:formatCode>@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('TABELA 05 - 2018'!$B$77:$V$78,'TABELA 05 - 2018'!$B$104:$V$104)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1.065.434,28 </c:v>
                  </c:pt>
                  <c:pt idx="18">
                    <c:v> 1.027.209,41 </c:v>
                  </c:pt>
                  <c:pt idx="19">
                    <c:v> 1.374.800,36 </c:v>
                  </c:pt>
                  <c:pt idx="20">
                    <c:v> 2.389.707,09 </c:v>
                  </c:pt>
                  <c:pt idx="21">
                    <c:v> -   </c:v>
                  </c:pt>
                  <c:pt idx="22">
                    <c:v> 104.194,58 </c:v>
                  </c:pt>
                  <c:pt idx="23">
                    <c:v> 62.127,21 </c:v>
                  </c:pt>
                  <c:pt idx="24">
                    <c:v> 27.185,92 </c:v>
                  </c:pt>
                  <c:pt idx="25">
                    <c:v> 302.349,52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495.857,23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05 - 2018'!$B$78:$V$78</c:f>
              <c:numCache>
                <c:formatCode>@</c:formatCode>
                <c:ptCount val="17"/>
                <c:pt idx="4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cat>
            <c:multiLvlStrRef>
              <c:f>('TABELA 05 - 2018'!$B$77:$V$78,'TABELA 05 - 2018'!$B$104:$V$104)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1.065.434,28 </c:v>
                  </c:pt>
                  <c:pt idx="18">
                    <c:v> 1.027.209,41 </c:v>
                  </c:pt>
                  <c:pt idx="19">
                    <c:v> 1.374.800,36 </c:v>
                  </c:pt>
                  <c:pt idx="20">
                    <c:v> 2.389.707,09 </c:v>
                  </c:pt>
                  <c:pt idx="21">
                    <c:v> -   </c:v>
                  </c:pt>
                  <c:pt idx="22">
                    <c:v> 104.194,58 </c:v>
                  </c:pt>
                  <c:pt idx="23">
                    <c:v> 62.127,21 </c:v>
                  </c:pt>
                  <c:pt idx="24">
                    <c:v> 27.185,92 </c:v>
                  </c:pt>
                  <c:pt idx="25">
                    <c:v> 302.349,52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495.857,23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05 - 2018'!$B$104:$V$104</c:f>
              <c:numCache>
                <c:formatCode>_-* #,##0.00_-;\-* #,##0.00_-;_-* "-"??_-;_-@_-</c:formatCode>
                <c:ptCount val="17"/>
                <c:pt idx="0">
                  <c:v>1065434.2799999998</c:v>
                </c:pt>
                <c:pt idx="1">
                  <c:v>1027209.4099999999</c:v>
                </c:pt>
                <c:pt idx="2">
                  <c:v>1374800.3599999999</c:v>
                </c:pt>
                <c:pt idx="3">
                  <c:v>2389707.0900000003</c:v>
                </c:pt>
                <c:pt idx="4">
                  <c:v>0</c:v>
                </c:pt>
                <c:pt idx="5">
                  <c:v>104194.58</c:v>
                </c:pt>
                <c:pt idx="6">
                  <c:v>62127.21</c:v>
                </c:pt>
                <c:pt idx="7">
                  <c:v>27185.920000000002</c:v>
                </c:pt>
                <c:pt idx="8">
                  <c:v>302349.52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495857.23000000004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shape val="cylinder"/>
        <c:axId val="84435712"/>
        <c:axId val="84438016"/>
        <c:axId val="0"/>
      </c:bar3DChart>
      <c:catAx>
        <c:axId val="844357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438016"/>
        <c:crosses val="autoZero"/>
        <c:auto val="1"/>
        <c:lblAlgn val="ctr"/>
        <c:lblOffset val="100"/>
      </c:catAx>
      <c:valAx>
        <c:axId val="844380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@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4435712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106</xdr:row>
      <xdr:rowOff>13757</xdr:rowOff>
    </xdr:from>
    <xdr:to>
      <xdr:col>12</xdr:col>
      <xdr:colOff>302557</xdr:colOff>
      <xdr:row>124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125</xdr:row>
      <xdr:rowOff>137583</xdr:rowOff>
    </xdr:from>
    <xdr:to>
      <xdr:col>12</xdr:col>
      <xdr:colOff>347382</xdr:colOff>
      <xdr:row>143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5"/>
  <sheetViews>
    <sheetView tabSelected="1" zoomScale="90" zoomScaleNormal="90" workbookViewId="0">
      <pane xSplit="1" ySplit="4" topLeftCell="J5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RowHeight="15"/>
  <cols>
    <col min="1" max="1" width="66.5703125" customWidth="1"/>
    <col min="2" max="2" width="14.42578125" style="19" hidden="1" customWidth="1"/>
    <col min="3" max="3" width="16" style="19" hidden="1" customWidth="1"/>
    <col min="4" max="4" width="14.42578125" style="19" hidden="1" customWidth="1"/>
    <col min="5" max="5" width="14.140625" style="19" hidden="1" customWidth="1"/>
    <col min="6" max="8" width="14.140625" style="19" customWidth="1"/>
    <col min="9" max="9" width="14.7109375" style="19" customWidth="1"/>
    <col min="10" max="10" width="13.140625" style="19" bestFit="1" customWidth="1"/>
    <col min="11" max="11" width="13.140625" bestFit="1" customWidth="1"/>
    <col min="12" max="12" width="14.42578125" bestFit="1" customWidth="1"/>
    <col min="13" max="13" width="13.7109375" bestFit="1" customWidth="1"/>
    <col min="14" max="15" width="13.140625" bestFit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21.75" thickBot="1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4" t="s">
        <v>28</v>
      </c>
    </row>
    <row r="3" spans="1:22" ht="19.5" thickBot="1">
      <c r="A3" s="24" t="s">
        <v>27</v>
      </c>
      <c r="B3" s="26">
        <v>2011</v>
      </c>
      <c r="C3" s="26">
        <v>2012</v>
      </c>
      <c r="D3" s="26" t="s">
        <v>72</v>
      </c>
      <c r="E3" s="26" t="s">
        <v>77</v>
      </c>
      <c r="F3" s="26" t="s">
        <v>82</v>
      </c>
      <c r="G3" s="26" t="s">
        <v>94</v>
      </c>
      <c r="H3" s="26" t="s">
        <v>97</v>
      </c>
      <c r="I3" s="26" t="s">
        <v>102</v>
      </c>
      <c r="J3" s="28">
        <v>2019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26.25" thickBot="1">
      <c r="A4" s="25"/>
      <c r="B4" s="27"/>
      <c r="C4" s="27"/>
      <c r="D4" s="27"/>
      <c r="E4" s="27"/>
      <c r="F4" s="27"/>
      <c r="G4" s="27"/>
      <c r="H4" s="27"/>
      <c r="I4" s="27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103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2">
        <f>SUM(J6:U6)</f>
        <v>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7:V72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1200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2">
        <f t="shared" si="0"/>
        <v>9200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2">
        <f t="shared" si="0"/>
        <v>0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1136.52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1136.52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1600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2">
        <f t="shared" si="0"/>
        <v>2736.52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300</v>
      </c>
      <c r="N27" s="16">
        <v>3600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2">
        <f t="shared" si="0"/>
        <v>3900</v>
      </c>
    </row>
    <row r="28" spans="1:22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18911.310000000001</v>
      </c>
      <c r="J28" s="16">
        <v>0</v>
      </c>
      <c r="K28" s="16">
        <v>0</v>
      </c>
      <c r="L28" s="16">
        <v>5682.6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2">
        <f t="shared" si="0"/>
        <v>5682.6</v>
      </c>
    </row>
    <row r="29" spans="1:22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2">
        <f t="shared" si="0"/>
        <v>0</v>
      </c>
    </row>
    <row r="30" spans="1:22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83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7253.94</v>
      </c>
      <c r="J31" s="16">
        <v>0</v>
      </c>
      <c r="K31" s="16">
        <v>0</v>
      </c>
      <c r="L31" s="16">
        <v>0</v>
      </c>
      <c r="M31" s="16">
        <v>0</v>
      </c>
      <c r="N31" s="16">
        <v>4736.5200000000004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2">
        <f t="shared" si="0"/>
        <v>4736.5200000000004</v>
      </c>
    </row>
    <row r="32" spans="1:22">
      <c r="A32" s="6" t="s">
        <v>84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2636.52</v>
      </c>
      <c r="J32" s="16">
        <v>0</v>
      </c>
      <c r="K32" s="16">
        <v>1136.52</v>
      </c>
      <c r="L32" s="16">
        <v>0</v>
      </c>
      <c r="M32" s="16">
        <v>2273.04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2">
        <f t="shared" ref="V32" si="3">SUM(J32:U32)</f>
        <v>3409.56</v>
      </c>
    </row>
    <row r="33" spans="1:22">
      <c r="A33" s="6" t="s">
        <v>65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si="0"/>
        <v>0</v>
      </c>
    </row>
    <row r="34" spans="1:22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2">
        <f t="shared" si="0"/>
        <v>0</v>
      </c>
    </row>
    <row r="35" spans="1:22">
      <c r="A35" s="6" t="s">
        <v>66</v>
      </c>
      <c r="B35" s="17">
        <v>1600</v>
      </c>
      <c r="C35" s="17"/>
      <c r="D35" s="17"/>
      <c r="E35" s="17" t="s">
        <v>78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44</v>
      </c>
      <c r="B36" s="17"/>
      <c r="C36" s="17">
        <v>1000</v>
      </c>
      <c r="D36" s="17"/>
      <c r="E36" s="17" t="s">
        <v>78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1500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2">
        <f t="shared" si="0"/>
        <v>1500</v>
      </c>
    </row>
    <row r="37" spans="1:22">
      <c r="A37" s="6" t="s">
        <v>5</v>
      </c>
      <c r="B37" s="17"/>
      <c r="C37" s="17">
        <v>227.55</v>
      </c>
      <c r="D37" s="17"/>
      <c r="E37" s="17" t="s">
        <v>78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2">
        <f t="shared" si="0"/>
        <v>0</v>
      </c>
    </row>
    <row r="38" spans="1:22">
      <c r="A38" s="6" t="s">
        <v>76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1136.52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0</v>
      </c>
    </row>
    <row r="39" spans="1:22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1415.9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43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0</v>
      </c>
    </row>
    <row r="41" spans="1:22">
      <c r="A41" s="6" t="s">
        <v>42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39191.11</v>
      </c>
      <c r="J41" s="16">
        <v>0</v>
      </c>
      <c r="K41" s="16">
        <v>10309.16</v>
      </c>
      <c r="L41" s="16">
        <v>3773.04</v>
      </c>
      <c r="M41" s="16">
        <v>400</v>
      </c>
      <c r="N41" s="16">
        <v>5000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19482.2</v>
      </c>
    </row>
    <row r="42" spans="1:22">
      <c r="A42" s="6" t="s">
        <v>41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51505.95</v>
      </c>
      <c r="J42" s="16">
        <v>0</v>
      </c>
      <c r="K42" s="16">
        <v>4736.5200000000004</v>
      </c>
      <c r="L42" s="16">
        <v>1136.52</v>
      </c>
      <c r="M42" s="16">
        <v>0</v>
      </c>
      <c r="N42" s="16">
        <v>2000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7873.0400000000009</v>
      </c>
    </row>
    <row r="43" spans="1:22">
      <c r="A43" s="6" t="s">
        <v>59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2">
        <f t="shared" si="0"/>
        <v>0</v>
      </c>
    </row>
    <row r="44" spans="1:22">
      <c r="A44" s="6" t="s">
        <v>68</v>
      </c>
      <c r="B44" s="17"/>
      <c r="C44" s="17"/>
      <c r="D44" s="17">
        <v>1000</v>
      </c>
      <c r="E44" s="17" t="s">
        <v>78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2">
        <f t="shared" si="0"/>
        <v>0</v>
      </c>
    </row>
    <row r="45" spans="1:22">
      <c r="A45" s="6" t="s">
        <v>40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2000</v>
      </c>
      <c r="L45" s="16">
        <v>0</v>
      </c>
      <c r="M45" s="16">
        <v>0</v>
      </c>
      <c r="N45" s="16">
        <v>2273.04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4273.04</v>
      </c>
    </row>
    <row r="46" spans="1:22">
      <c r="A46" s="6" t="s">
        <v>79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6977.82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2">
        <f t="shared" si="0"/>
        <v>0</v>
      </c>
    </row>
    <row r="47" spans="1:22">
      <c r="A47" s="6" t="s">
        <v>39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6455.48</v>
      </c>
      <c r="J47" s="16">
        <v>0</v>
      </c>
      <c r="K47" s="16">
        <v>0</v>
      </c>
      <c r="L47" s="16">
        <v>3000</v>
      </c>
      <c r="M47" s="16">
        <v>0</v>
      </c>
      <c r="N47" s="16">
        <v>1136.52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2">
        <f t="shared" si="0"/>
        <v>4136.5200000000004</v>
      </c>
    </row>
    <row r="48" spans="1:22">
      <c r="A48" s="6" t="s">
        <v>99</v>
      </c>
      <c r="B48" s="17"/>
      <c r="C48" s="17"/>
      <c r="D48" s="17"/>
      <c r="E48" s="17"/>
      <c r="F48" s="17"/>
      <c r="G48" s="16"/>
      <c r="H48" s="16"/>
      <c r="I48" s="16">
        <v>3409.56</v>
      </c>
      <c r="J48" s="16">
        <v>0</v>
      </c>
      <c r="K48" s="16">
        <v>0</v>
      </c>
      <c r="L48" s="16">
        <v>0</v>
      </c>
      <c r="M48" s="16">
        <v>0</v>
      </c>
      <c r="N48" s="16">
        <v>2000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2">
        <f t="shared" si="0"/>
        <v>2000</v>
      </c>
    </row>
    <row r="49" spans="1:22">
      <c r="A49" s="6" t="s">
        <v>85</v>
      </c>
      <c r="B49" s="17">
        <v>15300</v>
      </c>
      <c r="C49" s="17">
        <v>3000</v>
      </c>
      <c r="D49" s="17">
        <v>5900</v>
      </c>
      <c r="E49" s="17">
        <v>12400</v>
      </c>
      <c r="F49" s="17">
        <v>13100</v>
      </c>
      <c r="G49" s="16">
        <v>37828.68</v>
      </c>
      <c r="H49" s="16">
        <v>27474.76</v>
      </c>
      <c r="I49" s="16">
        <v>14435.56</v>
      </c>
      <c r="J49" s="16">
        <v>0</v>
      </c>
      <c r="K49" s="16">
        <v>4500</v>
      </c>
      <c r="L49" s="16">
        <v>3636.52</v>
      </c>
      <c r="M49" s="16">
        <v>0</v>
      </c>
      <c r="N49" s="16">
        <v>1136.52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2">
        <f>SUM(J49:U49)</f>
        <v>9273.0400000000009</v>
      </c>
    </row>
    <row r="50" spans="1:22">
      <c r="A50" s="6" t="s">
        <v>89</v>
      </c>
      <c r="B50" s="17"/>
      <c r="C50" s="17"/>
      <c r="D50" s="17"/>
      <c r="E50" s="17"/>
      <c r="F50" s="17"/>
      <c r="G50" s="16">
        <v>2000</v>
      </c>
      <c r="H50" s="16">
        <v>4547.3500000000004</v>
      </c>
      <c r="I50" s="16">
        <v>4736.5200000000004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2">
        <f>SUM(J50:U50)</f>
        <v>0</v>
      </c>
    </row>
    <row r="51" spans="1:22">
      <c r="A51" s="6" t="s">
        <v>86</v>
      </c>
      <c r="B51" s="17">
        <v>3600</v>
      </c>
      <c r="C51" s="17">
        <v>8500</v>
      </c>
      <c r="D51" s="17">
        <v>24300</v>
      </c>
      <c r="E51" s="17">
        <v>19000</v>
      </c>
      <c r="F51" s="17">
        <v>19609.560000000001</v>
      </c>
      <c r="G51" s="16">
        <v>10900</v>
      </c>
      <c r="H51" s="16">
        <v>24519.119999999999</v>
      </c>
      <c r="I51" s="16">
        <v>11365.32</v>
      </c>
      <c r="J51" s="16">
        <v>0</v>
      </c>
      <c r="K51" s="16">
        <v>0</v>
      </c>
      <c r="L51" s="16">
        <v>2273.04</v>
      </c>
      <c r="M51" s="16">
        <v>1136.52</v>
      </c>
      <c r="N51" s="16">
        <v>3409.56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2">
        <f>SUM(J51:U51)</f>
        <v>6819.12</v>
      </c>
    </row>
    <row r="52" spans="1:22">
      <c r="A52" s="6" t="s">
        <v>87</v>
      </c>
      <c r="B52" s="17">
        <v>5200</v>
      </c>
      <c r="C52" s="17">
        <v>16200</v>
      </c>
      <c r="D52" s="17">
        <v>11300</v>
      </c>
      <c r="E52" s="17">
        <v>40300</v>
      </c>
      <c r="F52" s="17">
        <v>12273.04</v>
      </c>
      <c r="G52" s="16">
        <v>23319.119999999999</v>
      </c>
      <c r="H52" s="16">
        <v>14265.2</v>
      </c>
      <c r="I52" s="16">
        <v>12273.04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 t="shared" si="0"/>
        <v>0</v>
      </c>
    </row>
    <row r="53" spans="1:22">
      <c r="A53" s="6" t="s">
        <v>38</v>
      </c>
      <c r="B53" s="17"/>
      <c r="C53" s="17"/>
      <c r="D53" s="17">
        <v>1000</v>
      </c>
      <c r="E53" s="17">
        <v>1600</v>
      </c>
      <c r="F53" s="17">
        <v>0</v>
      </c>
      <c r="G53" s="16">
        <v>2557.17</v>
      </c>
      <c r="H53" s="16">
        <v>9346.2000000000007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>
        <f t="shared" si="0"/>
        <v>0</v>
      </c>
    </row>
    <row r="54" spans="1:22">
      <c r="A54" s="6" t="s">
        <v>37</v>
      </c>
      <c r="B54" s="17"/>
      <c r="C54" s="17">
        <v>4000</v>
      </c>
      <c r="D54" s="17"/>
      <c r="E54" s="17" t="s">
        <v>78</v>
      </c>
      <c r="F54" s="17">
        <v>0</v>
      </c>
      <c r="G54" s="16">
        <v>0</v>
      </c>
      <c r="H54" s="16">
        <v>2000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0</v>
      </c>
    </row>
    <row r="55" spans="1:22">
      <c r="A55" s="6" t="s">
        <v>36</v>
      </c>
      <c r="B55" s="17">
        <v>5900</v>
      </c>
      <c r="C55" s="17">
        <v>12800</v>
      </c>
      <c r="D55" s="17">
        <v>18200</v>
      </c>
      <c r="E55" s="17">
        <v>47100</v>
      </c>
      <c r="F55" s="17">
        <v>23886.26</v>
      </c>
      <c r="G55" s="16">
        <v>30565.200000000001</v>
      </c>
      <c r="H55" s="16">
        <v>94522.42</v>
      </c>
      <c r="I55" s="16">
        <v>164145.23000000001</v>
      </c>
      <c r="J55" s="16">
        <v>0</v>
      </c>
      <c r="K55" s="16">
        <v>0</v>
      </c>
      <c r="L55" s="16">
        <v>2273.04</v>
      </c>
      <c r="M55" s="16">
        <v>1136.52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2">
        <f t="shared" si="0"/>
        <v>3409.56</v>
      </c>
    </row>
    <row r="56" spans="1:22">
      <c r="A56" s="6" t="s">
        <v>70</v>
      </c>
      <c r="B56" s="17"/>
      <c r="C56" s="17"/>
      <c r="D56" s="17"/>
      <c r="E56" s="17">
        <v>600</v>
      </c>
      <c r="F56" s="17">
        <v>13682.6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0</v>
      </c>
    </row>
    <row r="57" spans="1:22">
      <c r="A57" s="6" t="s">
        <v>67</v>
      </c>
      <c r="B57" s="17"/>
      <c r="C57" s="17">
        <v>2000</v>
      </c>
      <c r="D57" s="17"/>
      <c r="E57" s="17" t="s">
        <v>78</v>
      </c>
      <c r="F57" s="17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2">
        <f t="shared" si="0"/>
        <v>0</v>
      </c>
    </row>
    <row r="58" spans="1:22">
      <c r="A58" s="6" t="s">
        <v>101</v>
      </c>
      <c r="B58" s="17"/>
      <c r="C58" s="17"/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1500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ref="V58" si="4">SUM(J58:U58)</f>
        <v>0</v>
      </c>
    </row>
    <row r="59" spans="1:22">
      <c r="A59" s="6" t="s">
        <v>71</v>
      </c>
      <c r="B59" s="17"/>
      <c r="C59" s="17"/>
      <c r="D59" s="17">
        <v>4500</v>
      </c>
      <c r="E59" s="17">
        <v>148600</v>
      </c>
      <c r="F59" s="17">
        <v>34400</v>
      </c>
      <c r="G59" s="16">
        <v>19509.560000000001</v>
      </c>
      <c r="H59" s="16">
        <v>17508.03</v>
      </c>
      <c r="I59" s="16">
        <v>5496.73</v>
      </c>
      <c r="J59" s="16">
        <v>0</v>
      </c>
      <c r="K59" s="16">
        <v>0</v>
      </c>
      <c r="L59" s="16">
        <v>0</v>
      </c>
      <c r="M59" s="16">
        <v>0</v>
      </c>
      <c r="N59" s="16">
        <v>1136.52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si="0"/>
        <v>1136.52</v>
      </c>
    </row>
    <row r="60" spans="1:22">
      <c r="A60" s="6" t="s">
        <v>100</v>
      </c>
      <c r="B60" s="17">
        <v>1200</v>
      </c>
      <c r="C60" s="17">
        <v>1400</v>
      </c>
      <c r="D60" s="17"/>
      <c r="E60" s="17" t="s">
        <v>78</v>
      </c>
      <c r="F60" s="17">
        <v>4000</v>
      </c>
      <c r="G60" s="16">
        <v>0</v>
      </c>
      <c r="H60" s="16">
        <v>0</v>
      </c>
      <c r="I60" s="16">
        <v>2900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si="0"/>
        <v>0</v>
      </c>
    </row>
    <row r="61" spans="1:22">
      <c r="A61" s="6" t="s">
        <v>57</v>
      </c>
      <c r="B61" s="17">
        <v>3900</v>
      </c>
      <c r="C61" s="17"/>
      <c r="D61" s="17">
        <v>3100</v>
      </c>
      <c r="E61" s="17" t="s">
        <v>78</v>
      </c>
      <c r="F61" s="17">
        <v>0</v>
      </c>
      <c r="G61" s="16">
        <v>0</v>
      </c>
      <c r="H61" s="16">
        <v>1136.52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2">
        <f t="shared" si="0"/>
        <v>0</v>
      </c>
    </row>
    <row r="62" spans="1:22">
      <c r="A62" s="6" t="s">
        <v>35</v>
      </c>
      <c r="B62" s="17">
        <v>17700</v>
      </c>
      <c r="C62" s="17">
        <v>27900</v>
      </c>
      <c r="D62" s="17">
        <v>8900</v>
      </c>
      <c r="E62" s="17">
        <v>19400</v>
      </c>
      <c r="F62" s="17">
        <v>13204.78</v>
      </c>
      <c r="G62" s="16">
        <v>12273.14</v>
      </c>
      <c r="H62" s="16">
        <v>13719.12</v>
      </c>
      <c r="I62" s="16">
        <v>13832.38</v>
      </c>
      <c r="J62" s="16">
        <v>0</v>
      </c>
      <c r="K62" s="16">
        <v>1136.5</v>
      </c>
      <c r="L62" s="16">
        <v>0</v>
      </c>
      <c r="M62" s="16">
        <v>1136.52</v>
      </c>
      <c r="N62" s="16">
        <v>1000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3273.02</v>
      </c>
    </row>
    <row r="63" spans="1:22">
      <c r="A63" s="6" t="s">
        <v>69</v>
      </c>
      <c r="B63" s="17">
        <v>31100</v>
      </c>
      <c r="C63" s="17">
        <v>22499.919999999998</v>
      </c>
      <c r="D63" s="17">
        <v>16200</v>
      </c>
      <c r="E63" s="17">
        <v>12800</v>
      </c>
      <c r="F63" s="17">
        <v>24299.96</v>
      </c>
      <c r="G63" s="16">
        <v>6000</v>
      </c>
      <c r="H63" s="16">
        <v>5801</v>
      </c>
      <c r="I63" s="16">
        <v>3000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2">
        <f t="shared" si="0"/>
        <v>0</v>
      </c>
    </row>
    <row r="64" spans="1:22">
      <c r="A64" s="6" t="s">
        <v>90</v>
      </c>
      <c r="B64" s="17"/>
      <c r="C64" s="17"/>
      <c r="D64" s="17"/>
      <c r="E64" s="17"/>
      <c r="F64" s="17"/>
      <c r="G64" s="16">
        <v>1500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2">
        <f t="shared" ref="V64" si="5">SUM(J64:U64)</f>
        <v>0</v>
      </c>
    </row>
    <row r="65" spans="1:23">
      <c r="A65" s="6" t="s">
        <v>34</v>
      </c>
      <c r="B65" s="17">
        <v>20900</v>
      </c>
      <c r="C65" s="17">
        <v>4500.0200000000004</v>
      </c>
      <c r="D65" s="17">
        <v>3700</v>
      </c>
      <c r="E65" s="17">
        <v>5400</v>
      </c>
      <c r="F65" s="17">
        <v>3600</v>
      </c>
      <c r="G65" s="16">
        <v>1100</v>
      </c>
      <c r="H65" s="16">
        <v>2800</v>
      </c>
      <c r="I65" s="16">
        <v>0</v>
      </c>
      <c r="J65" s="16">
        <v>0</v>
      </c>
      <c r="K65" s="16">
        <v>0</v>
      </c>
      <c r="L65" s="16">
        <v>0</v>
      </c>
      <c r="M65" s="16">
        <v>400</v>
      </c>
      <c r="N65" s="16">
        <v>1000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si="0"/>
        <v>1400</v>
      </c>
    </row>
    <row r="66" spans="1:23">
      <c r="A66" s="6" t="s">
        <v>33</v>
      </c>
      <c r="B66" s="17">
        <v>16700</v>
      </c>
      <c r="C66" s="17">
        <v>10500</v>
      </c>
      <c r="D66" s="17">
        <v>2400</v>
      </c>
      <c r="E66" s="17">
        <v>4000</v>
      </c>
      <c r="F66" s="17">
        <v>0</v>
      </c>
      <c r="G66" s="16">
        <v>4000</v>
      </c>
      <c r="H66" s="16">
        <v>12500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si="0"/>
        <v>0</v>
      </c>
    </row>
    <row r="67" spans="1:23">
      <c r="A67" s="6" t="s">
        <v>32</v>
      </c>
      <c r="B67" s="17"/>
      <c r="C67" s="17">
        <v>217.83</v>
      </c>
      <c r="D67" s="17"/>
      <c r="E67" s="17">
        <v>553.58000000000004</v>
      </c>
      <c r="F67" s="17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0</v>
      </c>
    </row>
    <row r="68" spans="1:23">
      <c r="A68" s="6" t="s">
        <v>31</v>
      </c>
      <c r="B68" s="17">
        <v>3800</v>
      </c>
      <c r="C68" s="17">
        <v>1808.92</v>
      </c>
      <c r="D68" s="17">
        <v>4400</v>
      </c>
      <c r="E68" s="17">
        <v>2300</v>
      </c>
      <c r="F68" s="17">
        <v>0</v>
      </c>
      <c r="G68" s="16">
        <v>2841.3</v>
      </c>
      <c r="H68" s="16">
        <v>6108.92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</v>
      </c>
      <c r="B69" s="17">
        <v>6908.92</v>
      </c>
      <c r="C69" s="17">
        <v>9121.43</v>
      </c>
      <c r="D69" s="17">
        <v>4100</v>
      </c>
      <c r="E69" s="17">
        <v>7900</v>
      </c>
      <c r="F69" s="17">
        <v>8400</v>
      </c>
      <c r="G69" s="16">
        <v>4200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30</v>
      </c>
      <c r="B70" s="17">
        <v>3000</v>
      </c>
      <c r="C70" s="17">
        <v>2400</v>
      </c>
      <c r="D70" s="17">
        <v>5800</v>
      </c>
      <c r="E70" s="17">
        <v>3000</v>
      </c>
      <c r="F70" s="17">
        <v>1000</v>
      </c>
      <c r="G70" s="16">
        <v>1200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0</v>
      </c>
    </row>
    <row r="71" spans="1:23">
      <c r="A71" s="6" t="s">
        <v>2</v>
      </c>
      <c r="B71" s="17">
        <v>136500.01999999999</v>
      </c>
      <c r="C71" s="17">
        <v>178047.4</v>
      </c>
      <c r="D71" s="17">
        <v>140710.31</v>
      </c>
      <c r="E71" s="17">
        <v>183559.66</v>
      </c>
      <c r="F71" s="17">
        <v>131646.07999999999</v>
      </c>
      <c r="G71" s="16">
        <v>173700.71</v>
      </c>
      <c r="H71" s="16">
        <v>198077.15</v>
      </c>
      <c r="I71" s="16">
        <v>710106.6</v>
      </c>
      <c r="J71" s="16">
        <v>0</v>
      </c>
      <c r="K71" s="16">
        <v>1536.52</v>
      </c>
      <c r="L71" s="16">
        <v>11365.32</v>
      </c>
      <c r="M71" s="16">
        <v>9955.64</v>
      </c>
      <c r="N71" s="16">
        <v>2426.13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ref="V71" si="6">SUM(J71:U71)</f>
        <v>25283.61</v>
      </c>
    </row>
    <row r="72" spans="1:23">
      <c r="A72" s="6" t="s">
        <v>96</v>
      </c>
      <c r="B72" s="17"/>
      <c r="C72" s="17"/>
      <c r="D72" s="17"/>
      <c r="E72" s="17"/>
      <c r="F72" s="17"/>
      <c r="G72" s="16"/>
      <c r="H72" s="16">
        <v>4613.76</v>
      </c>
      <c r="I72" s="16">
        <v>3612.48</v>
      </c>
      <c r="J72" s="16">
        <v>0</v>
      </c>
      <c r="K72" s="16">
        <v>1136.52</v>
      </c>
      <c r="L72" s="16">
        <v>2336.6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2">
        <f t="shared" si="0"/>
        <v>3473.12</v>
      </c>
    </row>
    <row r="73" spans="1:23">
      <c r="A73" s="4" t="s">
        <v>1</v>
      </c>
      <c r="B73" s="15">
        <f>SUM(B5:B72)</f>
        <v>668906.81999999995</v>
      </c>
      <c r="C73" s="15">
        <f>SUM(C6:C72)</f>
        <v>775272.33000000019</v>
      </c>
      <c r="D73" s="15">
        <f t="shared" ref="D73:U73" si="7">SUM(D5:D72)</f>
        <v>621596</v>
      </c>
      <c r="E73" s="15">
        <f t="shared" si="7"/>
        <v>823518.71999999997</v>
      </c>
      <c r="F73" s="15">
        <f t="shared" ref="F73:I73" si="8">SUM(F5:F72)</f>
        <v>554215.36</v>
      </c>
      <c r="G73" s="15">
        <f t="shared" si="8"/>
        <v>718338.90999999992</v>
      </c>
      <c r="H73" s="15">
        <f t="shared" si="8"/>
        <v>725021.14</v>
      </c>
      <c r="I73" s="15">
        <f t="shared" si="8"/>
        <v>1162036.6000000001</v>
      </c>
      <c r="J73" s="15">
        <f t="shared" si="7"/>
        <v>0</v>
      </c>
      <c r="K73" s="15">
        <f t="shared" si="7"/>
        <v>29128.260000000002</v>
      </c>
      <c r="L73" s="15">
        <f t="shared" si="7"/>
        <v>43476.68</v>
      </c>
      <c r="M73" s="15">
        <f t="shared" si="7"/>
        <v>17874.760000000002</v>
      </c>
      <c r="N73" s="15">
        <f t="shared" si="7"/>
        <v>33654.810000000005</v>
      </c>
      <c r="O73" s="15">
        <f t="shared" si="7"/>
        <v>0</v>
      </c>
      <c r="P73" s="15">
        <f t="shared" si="7"/>
        <v>0</v>
      </c>
      <c r="Q73" s="15">
        <f t="shared" si="7"/>
        <v>0</v>
      </c>
      <c r="R73" s="15">
        <f t="shared" si="7"/>
        <v>0</v>
      </c>
      <c r="S73" s="15">
        <f t="shared" si="7"/>
        <v>0</v>
      </c>
      <c r="T73" s="15">
        <f t="shared" si="7"/>
        <v>0</v>
      </c>
      <c r="U73" s="15">
        <f t="shared" si="7"/>
        <v>0</v>
      </c>
      <c r="V73" s="15">
        <f>SUM(J73:U73)</f>
        <v>124134.51000000001</v>
      </c>
      <c r="W73" s="21"/>
    </row>
    <row r="74" spans="1:23" s="7" customFormat="1">
      <c r="A74" s="2" t="s">
        <v>0</v>
      </c>
      <c r="B74" s="18"/>
      <c r="C74" s="18"/>
      <c r="D74" s="18"/>
      <c r="E74" s="18"/>
      <c r="F74" s="18"/>
      <c r="G74" s="18"/>
      <c r="H74" s="18"/>
      <c r="I74" s="18"/>
      <c r="J74" s="18"/>
      <c r="K74" s="10"/>
      <c r="L74" s="10"/>
      <c r="M74" s="10"/>
      <c r="N74" s="10"/>
      <c r="O74" s="10"/>
      <c r="P74" s="10"/>
      <c r="Q74" s="10"/>
      <c r="R74" s="10"/>
      <c r="S74" s="10"/>
      <c r="T74" s="9"/>
      <c r="U74" s="9"/>
      <c r="V74" s="11"/>
    </row>
    <row r="75" spans="1:23" s="7" customForma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1:23" s="7" customFormat="1" ht="21.75" thickBot="1">
      <c r="A76" s="29" t="s">
        <v>29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14" t="s">
        <v>28</v>
      </c>
    </row>
    <row r="77" spans="1:23" s="7" customFormat="1" ht="19.5" thickBot="1">
      <c r="A77" s="24" t="s">
        <v>27</v>
      </c>
      <c r="B77" s="26">
        <v>2011</v>
      </c>
      <c r="C77" s="26">
        <v>2012</v>
      </c>
      <c r="D77" s="26" t="s">
        <v>72</v>
      </c>
      <c r="E77" s="26" t="s">
        <v>77</v>
      </c>
      <c r="F77" s="26" t="s">
        <v>82</v>
      </c>
      <c r="G77" s="26" t="s">
        <v>94</v>
      </c>
      <c r="H77" s="26" t="s">
        <v>97</v>
      </c>
      <c r="I77" s="26" t="s">
        <v>102</v>
      </c>
      <c r="J77" s="28">
        <v>2019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</row>
    <row r="78" spans="1:23" s="7" customFormat="1" ht="26.25" thickBot="1">
      <c r="A78" s="25"/>
      <c r="B78" s="27"/>
      <c r="C78" s="27"/>
      <c r="D78" s="27"/>
      <c r="E78" s="27"/>
      <c r="F78" s="27"/>
      <c r="G78" s="27"/>
      <c r="H78" s="27"/>
      <c r="I78" s="27"/>
      <c r="J78" s="20" t="s">
        <v>73</v>
      </c>
      <c r="K78" s="8" t="s">
        <v>74</v>
      </c>
      <c r="L78" s="8" t="s">
        <v>26</v>
      </c>
      <c r="M78" s="8" t="s">
        <v>25</v>
      </c>
      <c r="N78" s="8" t="s">
        <v>24</v>
      </c>
      <c r="O78" s="8" t="s">
        <v>23</v>
      </c>
      <c r="P78" s="8" t="s">
        <v>22</v>
      </c>
      <c r="Q78" s="8" t="s">
        <v>21</v>
      </c>
      <c r="R78" s="8" t="s">
        <v>20</v>
      </c>
      <c r="S78" s="8" t="s">
        <v>19</v>
      </c>
      <c r="T78" s="8" t="s">
        <v>18</v>
      </c>
      <c r="U78" s="8" t="s">
        <v>17</v>
      </c>
      <c r="V78" s="22" t="s">
        <v>103</v>
      </c>
    </row>
    <row r="79" spans="1:23" s="7" customFormat="1">
      <c r="A79" s="6" t="s">
        <v>16</v>
      </c>
      <c r="B79" s="17"/>
      <c r="C79" s="17">
        <v>2453.4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5">
        <f>SUM(J79:U79)</f>
        <v>0</v>
      </c>
    </row>
    <row r="80" spans="1:23" s="7" customFormat="1">
      <c r="A80" s="6" t="s">
        <v>15</v>
      </c>
      <c r="B80" s="17">
        <v>4272.54</v>
      </c>
      <c r="C80" s="17">
        <v>24423.29</v>
      </c>
      <c r="D80" s="17">
        <v>0</v>
      </c>
      <c r="E80" s="17">
        <v>1405.6</v>
      </c>
      <c r="F80" s="17">
        <v>51671.9</v>
      </c>
      <c r="G80" s="17">
        <v>14894.83</v>
      </c>
      <c r="H80" s="17">
        <v>4477.6899999999996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5">
        <f t="shared" ref="V80:V103" si="9">SUM(J80:U80)</f>
        <v>0</v>
      </c>
    </row>
    <row r="81" spans="1:22" s="7" customFormat="1">
      <c r="A81" s="6" t="s">
        <v>80</v>
      </c>
      <c r="B81" s="17"/>
      <c r="C81" s="17">
        <v>71.569999999999993</v>
      </c>
      <c r="D81" s="17">
        <v>0</v>
      </c>
      <c r="E81" s="17">
        <v>0</v>
      </c>
      <c r="F81" s="17">
        <v>88900.6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5">
        <f t="shared" si="9"/>
        <v>0</v>
      </c>
    </row>
    <row r="82" spans="1:22" s="7" customFormat="1">
      <c r="A82" s="6" t="s">
        <v>14</v>
      </c>
      <c r="B82" s="17"/>
      <c r="C82" s="17">
        <v>71.569999999999993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 t="shared" si="9"/>
        <v>0</v>
      </c>
    </row>
    <row r="83" spans="1:22" s="7" customFormat="1">
      <c r="A83" s="6" t="s">
        <v>62</v>
      </c>
      <c r="B83" s="17">
        <v>4774.08</v>
      </c>
      <c r="C83" s="17"/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si="9"/>
        <v>0</v>
      </c>
    </row>
    <row r="84" spans="1:22" s="7" customFormat="1">
      <c r="A84" s="6" t="s">
        <v>13</v>
      </c>
      <c r="B84" s="17"/>
      <c r="C84" s="17">
        <v>3542.58</v>
      </c>
      <c r="D84" s="17">
        <v>0</v>
      </c>
      <c r="E84" s="17">
        <v>0</v>
      </c>
      <c r="F84" s="17">
        <v>0</v>
      </c>
      <c r="G84" s="17">
        <v>0</v>
      </c>
      <c r="H84" s="17">
        <v>21050.26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9"/>
        <v>0</v>
      </c>
    </row>
    <row r="85" spans="1:22" s="7" customFormat="1">
      <c r="A85" s="6" t="s">
        <v>12</v>
      </c>
      <c r="B85" s="17"/>
      <c r="C85" s="17">
        <v>35561.47</v>
      </c>
      <c r="D85" s="17">
        <v>42190.65</v>
      </c>
      <c r="E85" s="17">
        <v>18786.8</v>
      </c>
      <c r="F85" s="17">
        <v>22811.29</v>
      </c>
      <c r="G85" s="17">
        <v>0</v>
      </c>
      <c r="H85" s="17">
        <v>37930.51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9"/>
        <v>0</v>
      </c>
    </row>
    <row r="86" spans="1:22" s="7" customFormat="1">
      <c r="A86" s="6" t="s">
        <v>11</v>
      </c>
      <c r="B86" s="17">
        <v>56.39</v>
      </c>
      <c r="C86" s="17">
        <v>406.58</v>
      </c>
      <c r="D86" s="17">
        <v>0</v>
      </c>
      <c r="E86" s="17">
        <v>2722.27</v>
      </c>
      <c r="F86" s="17">
        <v>5680.52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9"/>
        <v>0</v>
      </c>
    </row>
    <row r="87" spans="1:22">
      <c r="A87" s="6" t="s">
        <v>10</v>
      </c>
      <c r="B87" s="17">
        <v>3638.99</v>
      </c>
      <c r="C87" s="17">
        <v>94114.5</v>
      </c>
      <c r="D87" s="17">
        <v>127312.83</v>
      </c>
      <c r="E87" s="17">
        <v>38102.53</v>
      </c>
      <c r="F87" s="17">
        <v>65749.919999999998</v>
      </c>
      <c r="G87" s="17">
        <v>153890.98000000001</v>
      </c>
      <c r="H87" s="17">
        <v>77624.05</v>
      </c>
      <c r="I87" s="17">
        <v>73462.789999999994</v>
      </c>
      <c r="J87" s="17">
        <v>0</v>
      </c>
      <c r="K87" s="17">
        <v>0</v>
      </c>
      <c r="L87" s="17">
        <v>2634.85</v>
      </c>
      <c r="M87" s="17">
        <v>22126.2</v>
      </c>
      <c r="N87" s="17">
        <v>2248.7199999999998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9"/>
        <v>27009.77</v>
      </c>
    </row>
    <row r="88" spans="1:22">
      <c r="A88" s="6" t="s">
        <v>9</v>
      </c>
      <c r="B88" s="17">
        <v>73488.42</v>
      </c>
      <c r="C88" s="17">
        <v>345083.75</v>
      </c>
      <c r="D88" s="17">
        <v>247178.39</v>
      </c>
      <c r="E88" s="17">
        <v>207664.24</v>
      </c>
      <c r="F88" s="17">
        <v>290596.90999999997</v>
      </c>
      <c r="G88" s="17">
        <v>213225.79</v>
      </c>
      <c r="H88" s="17">
        <v>36204.550000000003</v>
      </c>
      <c r="I88" s="17">
        <v>50170.27</v>
      </c>
      <c r="J88" s="17">
        <v>0</v>
      </c>
      <c r="K88" s="17">
        <v>0</v>
      </c>
      <c r="L88" s="17">
        <v>29172.400000000001</v>
      </c>
      <c r="M88" s="17">
        <v>5059.72</v>
      </c>
      <c r="N88" s="17">
        <v>19860.07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9"/>
        <v>54092.19</v>
      </c>
    </row>
    <row r="89" spans="1:22">
      <c r="A89" s="6" t="s">
        <v>45</v>
      </c>
      <c r="B89" s="17">
        <v>3077.29</v>
      </c>
      <c r="C89" s="17"/>
      <c r="D89" s="17">
        <v>0</v>
      </c>
      <c r="E89" s="17">
        <v>0</v>
      </c>
      <c r="F89" s="17">
        <v>0</v>
      </c>
      <c r="G89" s="17">
        <v>0</v>
      </c>
      <c r="H89" s="17">
        <v>38718.75</v>
      </c>
      <c r="I89" s="17">
        <v>638788.31000000006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9"/>
        <v>0</v>
      </c>
    </row>
    <row r="90" spans="1:22">
      <c r="A90" s="6" t="s">
        <v>8</v>
      </c>
      <c r="B90" s="17">
        <v>27466.65</v>
      </c>
      <c r="C90" s="17">
        <v>4375</v>
      </c>
      <c r="D90" s="17">
        <v>1520.96</v>
      </c>
      <c r="E90" s="17">
        <v>114254.32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5">
        <f t="shared" si="9"/>
        <v>0</v>
      </c>
    </row>
    <row r="91" spans="1:22">
      <c r="A91" s="6" t="s">
        <v>7</v>
      </c>
      <c r="B91" s="17"/>
      <c r="C91" s="17">
        <v>4813.7</v>
      </c>
      <c r="D91" s="17">
        <v>0</v>
      </c>
      <c r="E91" s="17">
        <v>2014.56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5">
        <f t="shared" si="9"/>
        <v>0</v>
      </c>
    </row>
    <row r="92" spans="1:22">
      <c r="A92" s="6" t="s">
        <v>92</v>
      </c>
      <c r="B92" s="17"/>
      <c r="C92" s="17"/>
      <c r="D92" s="17"/>
      <c r="E92" s="17"/>
      <c r="F92" s="17"/>
      <c r="G92" s="17">
        <v>6192</v>
      </c>
      <c r="H92" s="17">
        <v>0</v>
      </c>
      <c r="I92" s="17">
        <v>325600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9"/>
        <v>0</v>
      </c>
    </row>
    <row r="93" spans="1:22">
      <c r="A93" s="6" t="s">
        <v>91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24270.93</v>
      </c>
      <c r="H93" s="17">
        <v>0</v>
      </c>
      <c r="I93" s="17">
        <v>7200</v>
      </c>
      <c r="J93" s="17">
        <v>0</v>
      </c>
      <c r="K93" s="17">
        <v>104194.58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ref="V93" si="10">SUM(J93:U93)</f>
        <v>104194.58</v>
      </c>
    </row>
    <row r="94" spans="1:22">
      <c r="A94" s="6" t="s">
        <v>6</v>
      </c>
      <c r="B94" s="17">
        <v>16981.97</v>
      </c>
      <c r="C94" s="17">
        <v>4870.3900000000003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si="9"/>
        <v>0</v>
      </c>
    </row>
    <row r="95" spans="1:22">
      <c r="A95" s="6" t="s">
        <v>5</v>
      </c>
      <c r="B95" s="17"/>
      <c r="C95" s="17">
        <v>50069.06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9"/>
        <v>0</v>
      </c>
    </row>
    <row r="96" spans="1:22">
      <c r="A96" s="6" t="s">
        <v>4</v>
      </c>
      <c r="B96" s="17">
        <v>1160.22</v>
      </c>
      <c r="C96" s="17">
        <v>14372.27</v>
      </c>
      <c r="D96" s="17">
        <v>1936.25</v>
      </c>
      <c r="E96" s="17">
        <v>0</v>
      </c>
      <c r="F96" s="17">
        <v>0</v>
      </c>
      <c r="G96" s="17">
        <v>0</v>
      </c>
      <c r="H96" s="17">
        <v>132009.53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si="9"/>
        <v>0</v>
      </c>
    </row>
    <row r="97" spans="1:22">
      <c r="A97" s="6" t="s">
        <v>93</v>
      </c>
      <c r="B97" s="17"/>
      <c r="C97" s="17"/>
      <c r="D97" s="17"/>
      <c r="E97" s="17"/>
      <c r="F97" s="17"/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9"/>
        <v>0</v>
      </c>
    </row>
    <row r="98" spans="1:22">
      <c r="A98" s="6" t="s">
        <v>70</v>
      </c>
      <c r="B98" s="17"/>
      <c r="C98" s="17"/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9"/>
        <v>0</v>
      </c>
    </row>
    <row r="99" spans="1:22">
      <c r="A99" s="6" t="s">
        <v>71</v>
      </c>
      <c r="B99" s="17"/>
      <c r="C99" s="17"/>
      <c r="D99" s="17">
        <v>0</v>
      </c>
      <c r="E99" s="17">
        <v>33419.35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9"/>
        <v>0</v>
      </c>
    </row>
    <row r="100" spans="1:22">
      <c r="A100" s="6" t="s">
        <v>3</v>
      </c>
      <c r="B100" s="17">
        <v>9437.42</v>
      </c>
      <c r="C100" s="17">
        <v>38797.22</v>
      </c>
      <c r="D100" s="17">
        <v>0</v>
      </c>
      <c r="E100" s="17">
        <v>80423.37</v>
      </c>
      <c r="F100" s="17">
        <v>132349.19</v>
      </c>
      <c r="G100" s="17">
        <v>64023.53</v>
      </c>
      <c r="H100" s="17">
        <v>119845.73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11347.58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9"/>
        <v>11347.58</v>
      </c>
    </row>
    <row r="101" spans="1:22">
      <c r="A101" s="6" t="s">
        <v>81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6801.05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5">
        <f t="shared" si="9"/>
        <v>0</v>
      </c>
    </row>
    <row r="102" spans="1:22">
      <c r="A102" s="6" t="s">
        <v>2</v>
      </c>
      <c r="B102" s="17">
        <v>399442.23</v>
      </c>
      <c r="C102" s="17">
        <v>668480.74</v>
      </c>
      <c r="D102" s="17">
        <v>467434</v>
      </c>
      <c r="E102" s="17">
        <v>406259.27</v>
      </c>
      <c r="F102" s="17">
        <v>407673.95</v>
      </c>
      <c r="G102" s="17">
        <v>550711.35</v>
      </c>
      <c r="H102" s="17">
        <v>900138.24</v>
      </c>
      <c r="I102" s="17">
        <v>1154042.28</v>
      </c>
      <c r="J102" s="17">
        <v>0</v>
      </c>
      <c r="K102" s="17">
        <v>0</v>
      </c>
      <c r="L102" s="17">
        <v>30319.96</v>
      </c>
      <c r="M102" s="17">
        <v>0</v>
      </c>
      <c r="N102" s="17">
        <v>268893.15000000002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ref="V102" si="11">SUM(J102:U102)</f>
        <v>299213.11000000004</v>
      </c>
    </row>
    <row r="103" spans="1:22">
      <c r="A103" s="6" t="s">
        <v>98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140443.44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5">
        <f t="shared" si="9"/>
        <v>0</v>
      </c>
    </row>
    <row r="104" spans="1:22">
      <c r="A104" s="4" t="s">
        <v>1</v>
      </c>
      <c r="B104" s="15">
        <f t="shared" ref="B104:C104" si="12">SUM(B80:B103)</f>
        <v>543796.19999999995</v>
      </c>
      <c r="C104" s="15">
        <f t="shared" si="12"/>
        <v>1289053.69</v>
      </c>
      <c r="D104" s="15">
        <f t="shared" ref="D104:J104" si="13">SUM(D79:D103)</f>
        <v>887573.08000000007</v>
      </c>
      <c r="E104" s="3">
        <f t="shared" si="13"/>
        <v>905052.31</v>
      </c>
      <c r="F104" s="3">
        <f t="shared" si="13"/>
        <v>1065434.2799999998</v>
      </c>
      <c r="G104" s="3">
        <f t="shared" si="13"/>
        <v>1027209.4099999999</v>
      </c>
      <c r="H104" s="3">
        <f t="shared" ref="H104" si="14">SUM(H79:H103)</f>
        <v>1374800.3599999999</v>
      </c>
      <c r="I104" s="3">
        <f t="shared" si="13"/>
        <v>2389707.0900000003</v>
      </c>
      <c r="J104" s="3">
        <f t="shared" si="13"/>
        <v>0</v>
      </c>
      <c r="K104" s="15">
        <f>SUM(K80:K103)</f>
        <v>104194.58</v>
      </c>
      <c r="L104" s="15">
        <f>SUM(L79:L103)</f>
        <v>62127.21</v>
      </c>
      <c r="M104" s="15">
        <f>SUM(M79:M103)</f>
        <v>27185.920000000002</v>
      </c>
      <c r="N104" s="15">
        <f>SUM(N79:N103)</f>
        <v>302349.52</v>
      </c>
      <c r="O104" s="15">
        <f>SUM(O79:O103)</f>
        <v>0</v>
      </c>
      <c r="P104" s="15">
        <f>SUM(P80:P103)</f>
        <v>0</v>
      </c>
      <c r="Q104" s="15">
        <f>SUM(Q79:Q103)</f>
        <v>0</v>
      </c>
      <c r="R104" s="15">
        <f>SUM(R80:R103)</f>
        <v>0</v>
      </c>
      <c r="S104" s="15">
        <f>SUM(S80:S103)</f>
        <v>0</v>
      </c>
      <c r="T104" s="15">
        <f>SUM(T79:T103)</f>
        <v>0</v>
      </c>
      <c r="U104" s="15">
        <f>SUM(U79:U103)</f>
        <v>0</v>
      </c>
      <c r="V104" s="3">
        <f>SUM(V79:V103)</f>
        <v>495857.23000000004</v>
      </c>
    </row>
    <row r="105" spans="1:22">
      <c r="A105" s="2" t="s">
        <v>0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"/>
      <c r="L105" s="1"/>
      <c r="M105" s="1"/>
      <c r="N105" s="1"/>
      <c r="O105" s="1"/>
      <c r="P105" s="1"/>
      <c r="Q105" s="1"/>
      <c r="R105" s="23"/>
      <c r="S105" s="1"/>
      <c r="T105" s="1"/>
      <c r="U105" s="1"/>
      <c r="V105" s="1"/>
    </row>
  </sheetData>
  <mergeCells count="24">
    <mergeCell ref="A2:U2"/>
    <mergeCell ref="A75:V75"/>
    <mergeCell ref="A76:U76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7:A78"/>
    <mergeCell ref="B77:B78"/>
    <mergeCell ref="C77:C78"/>
    <mergeCell ref="D77:D78"/>
    <mergeCell ref="J77:V77"/>
    <mergeCell ref="I77:I78"/>
    <mergeCell ref="E77:E78"/>
    <mergeCell ref="F77:F78"/>
    <mergeCell ref="G77:G78"/>
    <mergeCell ref="H77:H7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05 - 2018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2019-06-17T16:57:34Z</dcterms:modified>
</cp:coreProperties>
</file>