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6\RA TABELAS SET\"/>
    </mc:Choice>
  </mc:AlternateContent>
  <bookViews>
    <workbookView xWindow="0" yWindow="45" windowWidth="19155" windowHeight="11820"/>
  </bookViews>
  <sheets>
    <sheet name="TABELA 07" sheetId="1" r:id="rId1"/>
    <sheet name="GRÁFICO" sheetId="4" r:id="rId2"/>
    <sheet name="Gráf2" sheetId="6" r:id="rId3"/>
  </sheets>
  <calcPr calcId="152511"/>
</workbook>
</file>

<file path=xl/calcChain.xml><?xml version="1.0" encoding="utf-8"?>
<calcChain xmlns="http://schemas.openxmlformats.org/spreadsheetml/2006/main">
  <c r="E15" i="4" l="1"/>
  <c r="M28" i="4" s="1"/>
  <c r="E14" i="4"/>
  <c r="N13" i="4"/>
  <c r="M13" i="4"/>
  <c r="N12" i="4"/>
  <c r="M12" i="4"/>
  <c r="N11" i="4" l="1"/>
  <c r="M11" i="4"/>
  <c r="N4" i="4"/>
  <c r="N5" i="4"/>
  <c r="N6" i="4"/>
  <c r="N7" i="4"/>
  <c r="N8" i="4"/>
  <c r="N9" i="4"/>
  <c r="N10" i="4"/>
  <c r="N3" i="4"/>
  <c r="M10" i="4"/>
  <c r="M9" i="4"/>
  <c r="M25" i="4"/>
  <c r="L15" i="4"/>
  <c r="K15" i="4"/>
  <c r="J15" i="4"/>
  <c r="I15" i="4"/>
  <c r="H15" i="4"/>
  <c r="G15" i="4"/>
  <c r="F15" i="4"/>
  <c r="M29" i="4" s="1"/>
  <c r="D15" i="4"/>
  <c r="M27" i="4" s="1"/>
  <c r="C15" i="4"/>
  <c r="M26" i="4" s="1"/>
  <c r="B15" i="4"/>
  <c r="L14" i="4"/>
  <c r="M24" i="4" s="1"/>
  <c r="K14" i="4"/>
  <c r="M23" i="4" s="1"/>
  <c r="J14" i="4"/>
  <c r="M22" i="4" s="1"/>
  <c r="I14" i="4"/>
  <c r="M21" i="4" s="1"/>
  <c r="H14" i="4"/>
  <c r="M20" i="4" s="1"/>
  <c r="G14" i="4" l="1"/>
  <c r="M19" i="4" s="1"/>
  <c r="F14" i="4"/>
  <c r="D14" i="4"/>
  <c r="C14" i="4"/>
  <c r="B14" i="4"/>
  <c r="M8" i="4"/>
  <c r="M7" i="4"/>
  <c r="M6" i="4"/>
  <c r="M5" i="4"/>
  <c r="M4" i="4" l="1"/>
  <c r="M3" i="4"/>
  <c r="M14" i="4" l="1"/>
  <c r="M15" i="4"/>
</calcChain>
</file>

<file path=xl/sharedStrings.xml><?xml version="1.0" encoding="utf-8"?>
<sst xmlns="http://schemas.openxmlformats.org/spreadsheetml/2006/main" count="663" uniqueCount="268">
  <si>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</si>
  <si>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</si>
  <si>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</si>
  <si>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</si>
  <si>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</si>
  <si>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</si>
  <si>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</si>
  <si>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</si>
  <si>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</si>
  <si>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</si>
  <si>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</si>
  <si>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</si>
  <si>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</si>
  <si>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</si>
  <si>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</si>
  <si>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</si>
  <si>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</si>
  <si>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</si>
  <si>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</si>
  <si>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</si>
  <si>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</si>
  <si>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</si>
  <si>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</si>
  <si>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</si>
  <si>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</si>
  <si>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</si>
  <si>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</si>
  <si>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</si>
  <si>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</si>
  <si>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</si>
  <si>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r>
      <rPr>
        <b/>
        <sz val="9"/>
        <color theme="1"/>
        <rFont val="Calibri"/>
        <family val="2"/>
        <scheme val="minor"/>
      </rPr>
      <t>NOTA</t>
    </r>
    <r>
      <rPr>
        <sz val="9"/>
        <color theme="1"/>
        <rFont val="Calibri"/>
        <family val="2"/>
        <scheme val="minor"/>
      </rPr>
      <t xml:space="preserve">: A partir do mês de maio, os dados deste gráfico foram extraídos do Sistema de Programação de Auditorias  2015/2016, DISPONÍVEL EM: http://servicos.tce.sc.gov.br/auditoria/relatorios.php?acompanhamento=1. </t>
    </r>
  </si>
  <si>
    <t>Estado de Santa Catarina</t>
  </si>
  <si>
    <t>Celesc Distribuição S.A.</t>
  </si>
  <si>
    <t>Regularidade</t>
  </si>
  <si>
    <t>Jaraguá do Sul</t>
  </si>
  <si>
    <t>DCG</t>
  </si>
  <si>
    <t>Itajaí</t>
  </si>
  <si>
    <t>Departamento Estadual de Infra-Estrutura - DEINFRA</t>
  </si>
  <si>
    <t>Prefeitura Municipal de Jaraguá do Sul</t>
  </si>
  <si>
    <t>Companhia Integrada de Desenvolvimento Agrícola de Santa Catarina - CIDASC</t>
  </si>
  <si>
    <t>Secretaria de Estado da Fazenda</t>
  </si>
  <si>
    <t>VERIFICAÇÃO DA APLICAÇÃO DO MÉTODO DE CONTROLE SOBRE A EFETIVA EXECUÇÃO DE SERVIÇOS TERCEIRIZADOS, TAL COMO DETERMINADO POR METODOLOGIA ESTABELECIDA PELO TCE A PARTIR DE AUDITORIA REALIZADA NA REGIONAL DE BLUMENAU DA EMPRESA, OU ADOÇÃO DE OUTRA FORMA QUE GARANTE O CONTROLE SOBRE AS ATIVIDADES DESENVOLVIDAS</t>
  </si>
  <si>
    <t>- VERIFICAR O CUMPRIMENTO DA DECISÃO Nº 0736/2014, QUE DETERMINOU AO DIRETOR PRESIDENTE DA CIDASC QUE ADOTASSE PROVIDÊNCIAS OBJETIVANDO O(A):
 - PLANEJAMENTO E IMPLEMENTAÇÃO DE AÇÕES COM O OBJETIVO DE MINIMIZAR DE FORMA DEFINITIVA A OCORRÊNCIA DE EVENTUAIS ADVERSIDADES EM RELAÇÃO À CONTRATAÇÃO DE PESSOAL, COM VISTAS À EFETIVAÇÃO DE SERVIÇOS ADEQUADOS, ESPECIALMENTE NO QUE SE REFERE AO SETOR DE CONTABILIDADE;
 - OBSERVÂNCIA DOS PRAZOS DE PAGAMENTO DAS OBRIGAÇÕES ASSUMIDAS PELA COMPANHIA, EVITANDO, ASSIM, O ADIMPLEMENTO DE ENCARGOS FINANCEIROS DECORRENTES DO PAGAMENTO EXTEMPORÂNEO DAS DESPESAS PÚBLICAS;
 - ADOÇÃO IMEDIATA DE PROVIDÊNCIAS NO SENTIDO DE COBRANÇA DE VALORES DEVIDOS À CIDASC, REGISTRADOS NAS CONTAS REFERENTES A CRÉDITOS A RECEBER. 
 - O PERÍODO DE ABRANGÊNCIA DA AUDITORIA SERÁ DE JAN/2015 A NOV/2015.</t>
  </si>
  <si>
    <t>Itajaí Participações S/A</t>
  </si>
  <si>
    <t>- ANÁLISE DOS REGISTROS CONTÁBEIS, MAIS ESPECIFICAMENTE SOBRE AS RECEITAS E DESPESAS, ALMOXARIFADO, VEÍCULOS, BENS MÓVEIS E IMÓVEIS, ETC. 
 - VERIFICAÇÃO DOS ASPECTOS LEGAIS E EXECUÇÃO DOS CONTRATOS E/OU CONVÊNIOS CELEBRADOS NO PERÍODO; 
 - VERIFICAÇÃO DOS ASPECTOS LEGAIS ADOTADOS NOS CONTROLES DE MOVIMENTAÇÃO DE PESSOAL COMO ADMISSÃO, DEMISSÃO, DISPOSIÇÕES, GRATIFICAÇÕES, ETC. 
 - JUSTIFICA-SE A PRESENTE AUDITORIA EM RAZÃO DE QUE A REFERIDA EMPRESA FOI CONSTITUÍDA EM 23/04/2013, COM CAPITAL SOCIAL NO VALOR DE R$1.200.000,00 (UM MILHÃO E DUZENTOS MIL REAIS), ACRESCIDO DE UM TERRENO AVALIADO EM R$2.280.741,97 (DOIS MILHÕES, DUZENTOS E OITENTA MIL, SETECENTOS E QUARENTA E UM REAIS E NOVENTA E SETE CENTAVOS), A SER TRANSFERIDO PELA PREFEITURA DE ITAJAÍ. IMPORTANTE OBSERVAR QUE ESTE TRIBUNAL AINDA NÃO FEZ NENHUMA AUDITORIA NA UNIDADE.</t>
  </si>
  <si>
    <t>FISCALIZAÇÃO NO SISTEMA DE ADMINISTRAÇÃO TRIBUTÁRIA - SAT, ESPECIFICAMENTE SOBRE OS CONTROLES E ACESSOS DE USUÁRIOS AO SISTEMA, COM ABRANGÊNCIA SOBRE O EXERCÍCIO DE 2015.</t>
  </si>
  <si>
    <t>Secretaria de Estado da Administração</t>
  </si>
  <si>
    <t>- AUDITORIA PARA APURAR POSSÍVEIS IRREGULARIDADES RELATIVOS A ALIENAÇÃO DA ANTIGA SEDE DA SECRETARIA DE ESTADO DA SEGURANÇA PÚBLICA À UNIÃO FEDERAL, ESPECIALMENTE A OBSERVÂNCIA DO PRINCÍPIO DA ECONOMICIDADE E O DEPÓSITO DE VALORES AUFERIDOS NA COTA ÚNICA DO TESOURO DO ESTADO, CONFORME DETERMINAÇÃO CONSTANTE DO ITEM 6.9.1 DO ACÓRDÃO Nº 0943/2014, EXARADO NO PROCESSO Nº RLA 08/00493117.</t>
  </si>
  <si>
    <t>Instituto de Previdência Social dos Servidores Públicos do Município de Santo Amaro da Imperatriz</t>
  </si>
  <si>
    <t>Santo Amaro da Imperatriz</t>
  </si>
  <si>
    <t>LEVANTAMENTO NO RPPS.</t>
  </si>
  <si>
    <t>Instituto de Previdência Social dos Servidores Públicos do Munic. de Antônio Carlos - IPREANCARLOS</t>
  </si>
  <si>
    <t>Antônio Carlos</t>
  </si>
  <si>
    <t>Instituto de Previdência Social dos Servidores Públicos do Município de Águas Mornas - IPAM</t>
  </si>
  <si>
    <t>Águas Mornas</t>
  </si>
  <si>
    <t>Instituto de Previdência Social dos Servidores Públicos de Rancho Queimado  - IPRERQ</t>
  </si>
  <si>
    <t>Rancho Queimado</t>
  </si>
  <si>
    <t>Instituto de Previdência Social dos Servidores Públicos do Mun. de São Pedro de Alcântara - INSPA</t>
  </si>
  <si>
    <t>São Pedro de Alcântara</t>
  </si>
  <si>
    <t>Financeira</t>
  </si>
  <si>
    <t>ANÁLISE DAS DEMONSTRAÇÕES FINANCEIRAS E NOTAS EXPLICATIVAS DO EXERCÍCIO DE 2015 DO PROGRAMA DE INFRAESTRUTURA LOGÍSTICA DE SANTA CATARINA  ETAPA VI, CO-FINANCIADO PELO BID.</t>
  </si>
  <si>
    <t>VERIFICAR A REGULARIDADE NA APLICAÇÃO DOS RECURSOS DO FUNDEB NO EXERCÍCIO DE 2015</t>
  </si>
  <si>
    <t>Prefeitura Municipal de Lages</t>
  </si>
  <si>
    <t>Lages</t>
  </si>
  <si>
    <t>INSTRUIR PROCESSO REP 12/00284922 - AQUISIÇÃO DE LÂMPADAS, OXIGÊNIO MEDICINAL, PAVER E CIMENTO.</t>
  </si>
  <si>
    <t>Mês: JAN - FEV / 2016</t>
  </si>
  <si>
    <t>Mês: MAR / 2016</t>
  </si>
  <si>
    <t>Méd. 2016</t>
  </si>
  <si>
    <t>Méd. 2015</t>
  </si>
  <si>
    <t>Prefeitura Municipal de Imaruí</t>
  </si>
  <si>
    <t>Imaruí</t>
  </si>
  <si>
    <t>Operacional</t>
  </si>
  <si>
    <t>REALIZAR 1º MONITORAMENTO DA AUDITORIA OPERACIONAL PARA AVALIAR O SERVIÇO DE TRANSPORTE ESCOLAR OFERTADO PELO MUNICÍPIO. PMO 14/00490100</t>
  </si>
  <si>
    <t>Prefeitura Municipal de São Francisco do Sul</t>
  </si>
  <si>
    <t>São Francisco do Sul</t>
  </si>
  <si>
    <t>ACOMPANHAMENTO DA EXECUÇÃO DO CONTRATO DE CONCESSÃO DE ABASTECIMENTO DE ÁGUA E ESGOTAMENTO SANITÁRIO DO MUNICÍPIO DE SÃO FRANCISCO DO SUL DETERMINADA NA DECISÃO 5004/2014 DO PROCESSO ELC 14/00239505</t>
  </si>
  <si>
    <t>ANÁLISE DAS DEMONSTRAÇÕES FINANCEIRAS E NOTAS EXPLICATIVAS DE 2015 - PROGRAMA DE GESTÃO FISCAL DE SC, CO-FINANCIADO PELO BID. JUSTIFICA-SE A PRESENTE PROPOSTA EM CUMPRIMENTO À CLÁUSULA 5.02 DO CONTRATO DE EMPRÉSTIMO Nº 2172/OC-BR, NA QUAL O MUTUÁRIO ASSUME O COMPROMISSO DE FORNECER ANUALMENTE AO BID AS DEMONSTRAÇÕES FINANCEIRAS DO PROGRAMA DEVIDAMENTE AUDITADAS PELO TRIBUNAL DE CONTAS DO ESTADO DE SANTA CATARINA</t>
  </si>
  <si>
    <t>Prefeitura Municipal de Blumenau</t>
  </si>
  <si>
    <t>Blumenau</t>
  </si>
  <si>
    <t>ANÁLISE DAS DEMONSTRAÇÕES FINANCEIRAS E NOTAS EXPLICATIVAS DO EXERCÍCIO DE 2015 DO PROGRAMA DE MOBILIDADE SUSTENTÁVEL DE BLUMENAU, CO-FINANCIADO PELO BID. JUSTIFICA-SE A PRESENTE PROPOSTA EM CUMPRIMENTO À CLÁUSULA 5.03 DO CONTRATO DE EMPRÉSTIMO Nº 2746/OC-BR, NA QUAL O MUTUÁRIO ASSUME O COMPROMISSO DE FORNECER ANUALMENTE AO BID AS DEMONSTRAÇÕES FINANCEIRAS DO PROJETO DEVIDAMENTE AUDITADAS PELO TRIBUNAL DE CONTAS DO ESTADO DE SANTA CATARINA.</t>
  </si>
  <si>
    <t>Agência Reguladora Intermunicipal de Saneamento - ARIS</t>
  </si>
  <si>
    <t>Ibirama</t>
  </si>
  <si>
    <t>Prefeitura Municipal de Florianópolis</t>
  </si>
  <si>
    <t>Florianópolis</t>
  </si>
  <si>
    <t>ANÁLISE DAS DEMONSTRAÇÕES FINANCEIRAS E NOTAS EXPLICATIVAS DO EXERCÍCIO DE 2015 DO PROJETO DE EXPANSÃO E APERFEIÇOAMENTO DA EDUCAÇÃO INFANTIL E DO ENSINO FUNDAMENTAL EM FLORIANÓPOLIS, CO-FINANCIADO PELO BID. JUSTIFICA-SE A PRESENTE PROPOSTA EM CUMPRIMENTO À CLÁUSULA 5.03 DO CONTRATO DE EMPRÉSTIMO Nº 3079/OC-BR, NA QUAL O MUTUÁRIO ASSUME O COMPROMISSO DE FORNECER ANUALMENTE AO BID AS DEMONSTRAÇÕES FINANCEIRAS DO PROJETO DEVIDAMENTE AUDITADAS PELO TRIBUNAL DE CONTAS DO ESTADO DE SANTA CATARINA.</t>
  </si>
  <si>
    <t>Prefeitura Municipal de Itajaí</t>
  </si>
  <si>
    <t>O SAMU DEVE ATENDER OS CASOS DE URGÊNCIA E EMERGÊNCIA NO MENOR TEMPO POSSÍVEL. (EFICÁCIA  ATENDER OS CHAMADOS // EFICIÊNCIA: ATENDER NO MENOR TEMPO POSSÍVEL // PROBLEMA: NÃO ENTREGA DO SERVIÇO DE URGÊNCIA OU DEMORA NO ATENDIMENTO)
 OS MUNICÍPIOS DISPÕEM DE SERVIÇO MÓVEL DE URGÊNCIA (SAMU), FINANCIADO COM RECURSOS FEDERAL, ESTADUAL E MUNICIPAL, PARA A MANUTENÇÃO DAS USB  UNIDADES DE SUPORTE BÁSICO (AMBULÂNCIAS) E SUAS EQUIPES.
 A AOP REALIZADA NO SAMU ESTADUAL TROUXE À TONA PROBLEMAS NA ESTRUTURA DOS SAMUS MUNICIPAIS, EM ESPECIAL NO QUE DIZ RESPEITO À INDISPONIBILIDADE DO SERVIÇO POR FALTA DE PROFISSIONAIS, MATERIAIS, EQUIPAMENTOS E PELA INOPERÂNCIA DE AMBULÂNCIAS PELA NÃO REALIZAÇÃO DE MANUTENÇÃO NOS VEÍCULOS. ESTES PROBLEMAS RESULTAM EM MAU ATENDIMENTO, SEJA PELA INDISPONIBILIDADE DE RECURSOS (QUANDO NÃO HÁ O ENVIO DE AMBULÂNCIA PELA SUA INOPERÂNCIA), SEJA PELA DEMORA (QUANDO O MÉDICO ACIONA UMA UNIDADE DE OUTRO MUNICÍPIO PARA O ATENDIMENTO).</t>
  </si>
  <si>
    <t>Prefeitura Municipal de Navegantes</t>
  </si>
  <si>
    <t>Navegantes</t>
  </si>
  <si>
    <t>Prefeitura Municipal de Matos Costa</t>
  </si>
  <si>
    <t>Matos Costa</t>
  </si>
  <si>
    <t>VERIFICAR A REGULARIDADE NA CONCESSÃO, NA LIQUIDAÇÃO E NA PRESTAÇÃO DE CONTAS DAS DIÁRIAS CONCEDIDAS PELA PREFEITURA MUNICIPAL DE MATOS COSTA NO PERÍODO DE 2013 E 2014.</t>
  </si>
  <si>
    <t>Câmara Municipal de Matos Costa</t>
  </si>
  <si>
    <t>VERIFICAR A REGULARIDADE NA CONCESSÃO, NA LIQUIDAÇÃO E NA PRESTAÇÃO DE CONTAS DAS DIÁRIAS CONCEDIDAS PELA CÂMARA MUNICIPAL DE MATOS COSTA NO PERÍODO DE 2013 E 2014.</t>
  </si>
  <si>
    <t>Câmara Municipal de Monte Castelo</t>
  </si>
  <si>
    <t>Monte Castelo</t>
  </si>
  <si>
    <t>VERIFICAR A REGULARIDADE NA CONCESSÃO, NA LIQUIDAÇÃO E NA PRESTAÇÃO DE CONTAS DAS DIÁRIAS CONCEDIDAS PELA CÂMARA MUNICIPAL DE MONTE CASTELO NO EXERCÍCIO DE 2013 E 2014.</t>
  </si>
  <si>
    <t>Prefeitura Municipal de Monte Castelo</t>
  </si>
  <si>
    <t>VERIFICAR A REGULARIDADE NA APLICAÇÃO DOS RECURSOS ADVINDOS DA DEFESA CIVIL ESTADUAL, NOS EXERCICIOS DE 2013 E 2014 E A CORRETA ARRECADAÇÃO E APLICAÇÃO DOS RECURSOS ADVINDOS DOS LEILÕES DE MÁQUINAS, EQUIPAMENTOS E AUTOMOVEIS EM 2013.
 VERIFICAR A REGULARIDADE NA CONCESSÃO, NA LIQUIDAÇÃO E NA PRESTAÇÃO DE CONTAS DAS DIÁRIAS CONCEDIDAS PELA PREFEITURA MUNICIPAL DE MONTE CASTELO NOS EXERCÍCIOS DE 2013 E 2014.</t>
  </si>
  <si>
    <t>Prefeitura Municipal de Laguna</t>
  </si>
  <si>
    <t>Laguna</t>
  </si>
  <si>
    <t>SUPOSTAS IMPROPRIEDADES NO TOCANTE À TRANSFERÊNCIA DE RECURSOS PARA A LIGA INDEPENDENTE DOS BLOCOS CARNAVALESCOS EM VALORES SUPERIORES AOS EFETIVAMENTE GASTOS NO CARNAVAL, POR MEIO DAS NOTAS DE EMPENHO NºS. 24, 25, 26, 33 E 36 DO INÍCIO DO EXERCÍCIO DE 2013 E ABERTURA DE CRÉDITO ADICIONAL SUPLEMENTAR NO ORÇAMENTO VIGENTE DA FUNDAÇÃO LAGUNENSE DE CULTURA - PROJETO DE LEI Nº 015/13 (1ª, 2ª, E 3ª "FRAUDES") E EXISTÊNCIA DE FUNCIONÁRIOS COMISSIONADOS "FANTASMAS" (8ª "FRAUDE")</t>
  </si>
  <si>
    <t>Companhia de Desenvolvimento e Urbanização de Brusque - CODEB</t>
  </si>
  <si>
    <t>Brusque</t>
  </si>
  <si>
    <t>ANALISAR O PASSIVO DO ESTATAL, BUSCANDO IDENTIFICAR SE ESTÃO SENDO ADIMPLINDOS REGULARMENTE AS OBRIGAÇÕES FISCAIS E PREVIDENCIÁRIAS DA ENTIDADE.</t>
  </si>
  <si>
    <t>Prefeitura Municipal de São José</t>
  </si>
  <si>
    <t>São José</t>
  </si>
  <si>
    <t>IRREGULARIDADES RELACIONADAS AO TEOR DA LEI 4430/2006 E O PAGAMENTO DE HONORÁRIOS DE SUCUMBÊNCIA AOS PROCURADORES MUNICIPAIS, EM DESCONFORMIDADE COM O PREJULGADO N. 2135 DO TCE/SC (RLA N. 14/00487070).</t>
  </si>
  <si>
    <t>Câmara Municipal de Navegantes</t>
  </si>
  <si>
    <t>FISCALIZAR OS SETORES CONTÁBIL E DE TESOURARIA, REFERENTE AOS EXERCÍCIOS DE 2009 A 2015.</t>
  </si>
  <si>
    <t>Companhia de Desenvolvimento do Estado de Santa Catarina - CODESC</t>
  </si>
  <si>
    <t>ANÁLISE SOBRE A REGULARIDADE DAS DESPESAS REALIZADAS, SOBRE AS AÇÕES JUDICIAIS E EVENTUAIS DISCREPÂNCIAS EM CONTRATOS TERCEIRIZADOS DE ATIVIDADE FIM  NOS ANOS DE 2013, 2014 E 2015</t>
  </si>
  <si>
    <t>Celesc Geração S.A.</t>
  </si>
  <si>
    <t>1. ANÁLISE SOBRE NÃO RENOVAÇÃO DE CONCESSÃO DE GERAÇÃO PELA EMPRESA E POSTERIOR REAQUISIÇÃO DE USINAS HIDRELÉTRICAS
 2. AUSÊNCIA DE ISONOMIA NAS OPÇÕES DE PARTICIPAÇÃO DA EMPRESA ESTATAL EM SOCIEDADES DE PROPÓSITO ESPECÍFICO PARA ADMINISTRAÇÃO DE PEQUENSA CENTRAIS HIDRELÉTRICAS</t>
  </si>
  <si>
    <t>Companhia Catarinense de Águas e Saneamento - CASAN</t>
  </si>
  <si>
    <t>ANALISAR SE AS ESTRUTURAS ADMINISTRATIVA E TÉCNICA/OPERACIONAL (INSTALAÇÕES PREDIAIS, PESSOAL E EQUIPAMENTOS), TANTO DA SUPERINTENDÊNCIA REGIONAL DO OESTE QUANTO DA AGÊNCIA DE CORONEL FREITAS, ESTÃO CONDIZENTES COM AS NECESSIDADES LOCAIS E SE ATENDE À DEMANDA.</t>
  </si>
  <si>
    <t>Santa Catarina Turismo S.A. - SANTUR</t>
  </si>
  <si>
    <t>- VERIFICAR:
 A) A LEGALIDADE DAS DIÁRIAS PAGAS;
 B) SE OS CARROS DA SANTUR ESTÃO SENDO UTILIZADOS NA FORMA COMO DETERMINA A LEGISLAÇÃO; 
 C) A LEGALIDADE E LEGITIMIDADE DA PARTICIPAÇÃO DA EMPRESA, BEM COMO DOS PAGAMENTOS REALIZADOS PELA SANTUR RELATIVOS AO EVENTO DENOMINADO ITB BERLIM, OCORRIDO EM 2013;
 D) SE A SANTUR ESTÁ GERENCIANDO O CENTRO DE CONVENÇÕES DE CANASVIEIRAS DE FORMA EFICIENTE.    
 - JUSTIFICA-SE A PRESENTE PROPOSTA EM RAZÃO DE REPRESENTAÇÃO ENCAMINHADA PELO MPSC, PROTOCOLIZADA EM 01/02/2016, ATRAVÉS DA QUAL A PROMOTORA DE JUSTIÇA DARCI BLATT NOTICIA POSSÍVEIS IRREGULARIDADES EM EVENTOS QUE A SANTUR PARTICIPOU E PROMOVEU NO ANO DE 2013, MAIS ESPECIFICAMENTE O EVENTO ITB BERLIM. 
 OS DOCUMENTOS ANEXADOS AO OFÍCIO ENCAMINHADO PELO MP NOTICIAM, TAMBÉM, INDÍCIOS DE IRREGULARIDADE EM RELAÇÃO AO PAGAMENTO DE DIÁRIAS E O USO INDEVIDO DOS CARROS DA SANTUR. 
 ALÉM DISSO, EM 25/11/2015 FOI INAUGURADO O CENTRO DE EVENTOS DE CANASVIEIRAS, QUE SE ENCONTRA SOB A GESTÃO DA SANTUR.</t>
  </si>
  <si>
    <t>Fundação do Meio Ambiente - FATMA</t>
  </si>
  <si>
    <t>IRREGULARIDADES NA APLICAÇÃO DE VERBA RELATIVA AO SISTEMA NACIONAL DE UNIDADES DE CONSERVAÇÃO DE NATUREZA, PREVISTA NO ART. 36 DA LEI Nº 9.985/2000 (FEDERAL) - REP 16/00029318</t>
  </si>
  <si>
    <t>Prefeitura Municipal de São Bonifácio</t>
  </si>
  <si>
    <t>São Bonifácio</t>
  </si>
  <si>
    <t>CONTRATO 044/2015 - CONSTRUÇÃO DE GINÁSIO DE ESPORTES NA COMUNIDADE DE SANTA MARIA COM ÁREA DE 1.266,72M², NO VALOR DE R$ 1.099.999,99.</t>
  </si>
  <si>
    <t>Câmara Municipal de São José</t>
  </si>
  <si>
    <t>ANALISAR AS SUPOSTAS IRREGULARIDADES DEUNCIADAS CONCERNENTES A DESPESAS COM PUBLICIDADE E PROPAGANDA REALIZADAS PELA CÂMARA MUNICIPAL RELATIVAS AO CONTRATO COM A EMPRESA MARCCA MAIS COMUNICAÇÕES LTDA EM RAZÃO DO VALOR VERIFICADO NO EXERCÍCIO DE 2012 BASTANTE SUPERIOR A MÉDIA DOS EXERCÍCIOS ANTERIORES (256%)</t>
  </si>
  <si>
    <t>VERIFICAÇÃO DE POSSÍVEIS PARALISAÇÕES E ABANDONOS NAS OBRAS DE REVITALIZAÇÃO E RESTAURAÇÃO DAS RODOVIAS ESTADUAIS, CONFORME SOLICITADO PELA ALESC (PDA15/00134268). RODOVIA SC-390 (ANTIGA SC-462). TRECHO: PIRATUBA - ENTR. SC-469 (ANTIGA SC-461) (CONTRATO PJ.031/2014)</t>
  </si>
  <si>
    <t>VERIFICAÇÃO DE POSSÍVEIS PARALISAÇÕES E ABANDONOS NAS OBRAS DE REVITALIZAÇÃO E RESTAURAÇÃO DAS RODOVIAS ESTADUAIS, CONFORME SOLICITADO PELA ALESC (PDA15/00134268). RODOVIA SC- 135 (ANTIGA SC-455). TRECHO: TANGARÁ - CAMPOS NOVOS (CONTRATO PJ.165/2013)</t>
  </si>
  <si>
    <t>VERIFICAÇÃO DE POSSÍVEIS PARALISAÇÕES E ABANDONOS NAS OBRAS DE REVITALIZAÇÃO E RESTAURAÇÃO DAS RODOVIAS ESTADUAIS, CONFORME SOLICITADO PELA ALESC (PDA15/00134268). RODOVIA SC- 135. TRECHO: VIDEIRA - TANGARÁ (CONTRATO PJ.166/2013)</t>
  </si>
  <si>
    <t>Instituto de Previdência do Estado de Santa Catarina - IPREV</t>
  </si>
  <si>
    <t>RPPS - UNIFICAÇÃO DOS FUNDOS FINANCEIRO E PREVIDENCIÁRIO  SEGREGAÇÃO DAS DISPONIBILIDADES DO FUNDO PREVIDENCIÁRIO POR PODER E ÓRGÃO E  LEGALIDADE DA OPERAÇÃO.</t>
  </si>
  <si>
    <t>DÍVIDA PÚBLICA: REVISÃO DOS ÍNDICES DE CORREÇÃO DA DÍVIDA COM A UNIÃO - TESE DE SANTA CATARINA (VALIDAÇÃO DO LEVANTAMENTO REALIZADO PELA SEF).</t>
  </si>
  <si>
    <t>Secretaria de Estado da Segurança Pública</t>
  </si>
  <si>
    <t>REPRESENTATIVIDADE DAS DESPESAS DO ESTADO COM SEGURANÇA PÚBLICA  CUSTO TOTAL X CONTINGENTE X POPULAÇÃO.</t>
  </si>
  <si>
    <t>1  REMUNERAÇÃO/PROVENTOS 
 2 - CARGOS EFETIVOS  
 3  COMISSIONADOS
 4  CESSÃO DE SERVIDORES 
 5 - CONTRATAÇÕES POR TEMPO DETERMINADO
 6 - CONTROLE DE FREQUÊNCIA
 7 - PARECER DO CONTROLE INTERNO SOBRE AS ADMISSÕES DE EFETIVOS E DE ACTS 
 8 - REAVALIAÇÃO DAS APOSENTADORIAS POR INVALIDEZ</t>
  </si>
  <si>
    <t>Governo do Estado</t>
  </si>
  <si>
    <t>VERIFICAÇÃO DO CUMPRIMENTO DA LEI DE TRANSPARÊNCIA PELOS ÓRGÃOS E ENTIDADES DA ADMINISTRAÇÃO PÚBLICA ESTADUAL, INCLUINDO TODOS OS PODERES.</t>
  </si>
  <si>
    <t>Instituto de Previdência dos Servidores Públicos de Herval d`Oeste - IPREV-HO</t>
  </si>
  <si>
    <t>Herval D Oeste</t>
  </si>
  <si>
    <t>VERIFICAÇÃO ACERCA DA GESTÃO DO RPPS NO QUE TANGE À SITUAÇÃO ATUARIAL; AFERIR A REGULARIDADE DOS RECOLHIMENTOS DAS CONTRIBUIÇÕES PREVIDENCIÁRIAS; VERIFICAR A CORRETA DEFINIÇÃO DA BASE DE CÁLCULO DA CONTRIBUIÇÃO PREVIDENCIÁRIA; E ANALISAR A ADEQUAÇÃO E PERTINÊNCIA DAS APLICAÇÕES FINANCEIRAS DO RPPS.</t>
  </si>
  <si>
    <t>Prefeitura Municipal de Ilhota</t>
  </si>
  <si>
    <t>Ilhota</t>
  </si>
  <si>
    <t>VERIFICAR SE O PORTAL DA TRANSPARÊNCIA DO MUNICÍPIO ATENDE AS EXIGÊNCIAS DA LEI DE RESPONSABILIDADE FISCAL.</t>
  </si>
  <si>
    <t>Secretaria de Estado do Desenvolvimento Regional - Itajaí</t>
  </si>
  <si>
    <t>LEVANTAMENTO DE INFORMAÇÕES INERENTES AO CONVÊNIO FIRMADO ENTRE A ASSOCIAÇÃO E MOVIMENTO COMUNITÁRIO RADIO PAZ NO VALLE FM E ASR ITAJAÍ, RELATIVO AO 34º ENCONTRO INTERNACIONAL DE MISSÕES - PROPOSTA 16638 - NOTA DE EMPENHO 2016NE000253.</t>
  </si>
  <si>
    <t>Mês: ABR / 2016</t>
  </si>
  <si>
    <t>Mês: MAIO / 2016</t>
  </si>
  <si>
    <t>Companhia Águas de Joinville</t>
  </si>
  <si>
    <t>Joinville</t>
  </si>
  <si>
    <t>ANALISAR AS DESPESAS DECORRENTES DE DE EXECUÇÃO CONTRATUAL, REFERENTE CONTRATOS VIGENTES EM 2015.</t>
  </si>
  <si>
    <t>- VERIFICAR A OCORRÊNCIA DE DISPÊNDIOS RELATIVOS AO PAGAMENTO DE MULTAS E JUROS À RECEITA FEDERAL DO BRASIL DECORRENTES DO INDEFERIMENTO DE PEDIDOS ELETRÔNICOS DE RESTITUIÇÃO, RESSARCIMENTO OU REEMBOLSO E DECLARAÇÃO DE COMPENSAÇÃO (PER/DCOMP). 
 - A PRESENTE PROPOSTA TEM ORIGEM NO PARECER DRR 237/2014 E VOTO DO CONSELHEIRO LUIZ ROBERTO HERBST (PROCESSO REV 14/00513844  PCA 10/00163404), RELATIVO ÀS CONTAS DO EXERCÍCIO DE 2009, OS QUAIS CONSIDERARAM A EXISTÊNCIA DE DÉBITO NO VALOR DE R$ 44.238,28, MAS PELA NECESSIDADE DE SER ISENTADO DE RESPONSABILIDADE O ADMINISTRADOR DE 2009, ATRIBUINDO-A AOS ADMINISTRADORES DE 2006. CONTUDO, COMO O PROCESSO É ESPECÍFICO DAS CONTAS DE GESTÃO DE 2009, O RELATOR ENTENDEU NECESSÁRIO DAR CONHECIMENTO DOS AUTOS À ESTA DCE PARA QUE AVALIE A POSSIBILIDADE DE APURAÇÃO DOS RESPONSÁVEIS.   
 TENDO EM VISTA A GRANDE POSSIBILIDADE DE TRATAR-SE DE PRÁTICA CORRIQUEIRA NA CIDASC, ENTENDEU-SE POR VERIFICAR TODO O PERÍODO QUE VAI DESDE JAN/2000 A DEZ/2015</t>
  </si>
  <si>
    <t>Agência de Fomento do Estado de Santa Catarina S.A. - BADESC</t>
  </si>
  <si>
    <t>- VERIFICAR SE OS RESULTADOS ECONÔMICOS DA INSTITUIÇÃO DESDE A TRANSFORMAÇÃO DO BANCO DE DESENVOLVIMENTO EM AGÊNCIA DE FOMENTO FORAM INFERIORES AOS ÍNDICES DA INFLAÇÃO. EM CASO POSITIVO, QUAIS FORAM AS CAUSAS DOS REFERIDOS RESULTADOS.   
 - JUSTIFICA-SE A PRESENTE PROPOSTA EM RAZÃO DE INFORMAÇÕES ENCAMINHADAS PELO CONSELHO FISCAL DO BADESC, PROTOCOLIZADAS EM 18/12/2015, QUE INFORMAM JÁ TEREM REQUERIDO PROVIDÊNCIAS DA ADMINISTRAÇÃO EM RAZÃO DOS PÉSSIMOS ÍNDICES APRESENTADOS, NÃO OBTENDO RESPOSTAS.</t>
  </si>
  <si>
    <t>Prefeitura Municipal de Governador Celso Ramos</t>
  </si>
  <si>
    <t>Governador Celso Ramos</t>
  </si>
  <si>
    <t>EXECUÇÃO DE SERVIÇOS DE REFORMA E AMPLIAÇÃO DA ESCOLA DE EDUCAÇÃO BÁSICA MUNICIPAL ABEL CAPELA NO VALOR DE R$ 906.577,75 - TOMADA DE PREÇOS 03/2015.</t>
  </si>
  <si>
    <t>Fundo Penitenciário do Estado de Santa Catarina - FUPESC</t>
  </si>
  <si>
    <t>CONTRATO 169/2015 - AMPLIAÇÃO DO PRESIDIO REGIONAL DE CRICIÚMA - SANTA AUGUSTA - R$ 21.391.310,28.</t>
  </si>
  <si>
    <t>Secretaria de Estado do Desenvolvimento Regional - Braço do Norte</t>
  </si>
  <si>
    <t>CONTRATO 04/2014 - REFORMA E AMPLIAÇÃO DA E.E.B FRIDOLINO HÜLSE E CONSTRUÇÃO DE CENTRO CULTURAL E ESPORTIVO PADRÃO - R$ 3.313.431,90.</t>
  </si>
  <si>
    <t>Prefeitura Municipal de Cocal do Sul</t>
  </si>
  <si>
    <t>Cocal do Sul</t>
  </si>
  <si>
    <t>CONTRATO 38/2015 - CONSTRUÇÃO DA GARAGEM DE MÁQUINAS DA PREFEITURA DE COCAL DO SUL - R$ 379.505,16</t>
  </si>
  <si>
    <t>Câmara Municipal de Itajaí</t>
  </si>
  <si>
    <t>(1) ANALISAR DESPESAS COM PUBLICIDADE DA CÂMARA NÃO COMPATÍVEIS COM OS REQUISITOS DO ART. 37 DA CF/88 (CARÁTER PROMOCIONAL E NÃO INFORMATIVO); (2) ANALISAR A COMPOSIÇÃO DAS DESPESAS INCORRIDAS EM RAZÃO DO BENEFÍCIO VALE ALIMENTAÇÃO, INTERMEDIADO COM A CONTRATAÇÃO DE UMA EMPRESA CBSS QUE RECEBE TAXAS DE ADMINISTRAÇÃO EM VALORES SUPOSTAMENTE INCOMPATÍVEIS; (3) SERVIÇOS DE CONSULTORIA PAGOS A EMPRESA BFGM PRORROGADOS DE FORMA CONTÍNUA, NÃO SE ENQUADRANDO NA HIPÓTESE DO ART. 57, II DA LEI 8.666/93</t>
  </si>
  <si>
    <t>AUDITAR OS PORTAIS DE TRANSPARÊNCIA DO ESTADO (PODER EXECUTIVO E OUTROS)</t>
  </si>
  <si>
    <t>Secretaria de Estado da Agricultura e Política Rural</t>
  </si>
  <si>
    <t>ANÁLISE DAS DEMONSTRAÇÕES FINANCEIRAS E NOTAS EXPLICATIVAS DO EXERCÍCIO DE 2015 - PROGRAMA DE COMPETITIVIDADE DA AGRICULTURA FAMILIAR DE SANTA CATARINA - SC RURAL, CO-FINANCIADO PELO BANCO MUNDIAL (BIRD).</t>
  </si>
  <si>
    <t>Prefeitura Municipal de Joaçaba</t>
  </si>
  <si>
    <t>Joaçaba</t>
  </si>
  <si>
    <t>Câmara Municipal de Joaçaba</t>
  </si>
  <si>
    <t>1  REMUNERAÇÃO/PROVENTOS 
 2 - CARGOS EFETIVOS  
 3  COMISSIONADOS
 4  CESSÃO DE SERVIDORES 
 5 - CONTRATAÇÕES POR TEMPO DETERMINADO
 6 - CONTROLE DE FREQUÊNCIA
 7 - PARECER DO CONTROLE INTERNO SOBRE AS ADMISSÕES DE EFETIVOS E DE ACTS</t>
  </si>
  <si>
    <t>VERIFICAR A EFETIVIDADE DOS CONTROLES E A COBRANÇA DA DÍVIDA ATIVA DO ESTADO, COM ABRANGÊNCIA SOBRE O EXERCÍCIO DE 2016.</t>
  </si>
  <si>
    <t>Prefeitura Municipal de Três Barras</t>
  </si>
  <si>
    <t>Três Barras</t>
  </si>
  <si>
    <t>Prefeitura Municipal de Barra Velha</t>
  </si>
  <si>
    <t>Barra Velha</t>
  </si>
  <si>
    <t>VERIFICAR A SITUAÇÃO DOS VALORES PENDENTES EM CONCILIAÇÃO BANCÁRIA DAS CONTAS DA PREFEITURA MUNICIPAL.</t>
  </si>
  <si>
    <t>Prefeitura Municipal de Bandeirante</t>
  </si>
  <si>
    <t>Bandeirante</t>
  </si>
  <si>
    <t>FISCALIZAÇÃO DOS BENEFÍCIOS FISCAIS E ECONÔMICOS CONCEDIDOS PELO MUNICÍPIO AS EMPRESAS INSTALADAS NO DISTRITO INDUSTRIAL</t>
  </si>
  <si>
    <t>Prefeitura Municipal de Itapema</t>
  </si>
  <si>
    <t>Itapema</t>
  </si>
  <si>
    <t>CONTRATAÇÃO DE SERVIÇOS TÉCNICOS ESPECIALIZADOS POR MEIO DE DISPENSA DE LICITAÇÃO JUNTO A FAEPESUL</t>
  </si>
  <si>
    <t>Mês: JUNHO / 2016</t>
  </si>
  <si>
    <t>ANALISAR AS CIRCUNSTÂNCIAS DA EXECUÇÃO DO CONTRATO EOC 774/08 (SISTEMA DE ESGOTO DO CAMPECHE), FIRMADO EM 26/08/2008 NO VALOR DE 28,2 MILHÕES DE REAIS (VALORES HISTÓRICOS), CUJAS OBRAS ESTÃO PARALISADAS DESDE O ANO DE 2013.</t>
  </si>
  <si>
    <t>Prefeitura Municipal de Videira</t>
  </si>
  <si>
    <t>Videira</t>
  </si>
  <si>
    <t>CONTRATO 205/2015 - CONSTRUÇÃO DE EDIFICAÇÃO EM ALVENARIA PARA NOVO TERMINAL RODOVIÁRIO (ETAPA 1), COM ÁREA TOTAL DE 1.594,18 M² - R$ 2.596.008,02</t>
  </si>
  <si>
    <t>Câmara Municipal de Balneário Piçarras</t>
  </si>
  <si>
    <t>Balneário Piçarras</t>
  </si>
  <si>
    <t>APURAR POSSÍVEL APROPRIAÇÃO DE RECURSOS DA CÂMARA MUNICIPAL POR MEIO DE OPERAÇÕES FINANCEIRAS "APLICAÇÕES" FRAUDADAS (VALORES TRANSFERIDOS PARA A CONTA BANCÁRIA DE PARTICULAR); APURAR DESPESAS REALIZADAS SEM PROCESSO LICITATÓRIO EM ESPECIAL AS RELACIONADAS A REFORMA DA SEDE (ALUGADA) DA CÂMARA MUNICIPAL COM POSSÍVEIS MERCADORIAS NÃO FORNECIDAS</t>
  </si>
  <si>
    <t>VERIFICAÇÃO DE POSSÍVEIS PARALISAÇÕES E ABANDONOS NAS OBRAS DE REVITALIZAÇÃO E RESTAURAÇÃO DAS RODOVIAS ESTADUAIS, CONFORME SOLICITADO PELA ALESC (PDA15/00134268). RODOVIA SC- 157. TRECHO: ENTR. SC-482/ACESSO À UNIÃO DO OESTE - ENTR. BR-282 (CONTRATO PJ.195/2013)</t>
  </si>
  <si>
    <t>VERIFICAÇÃO DE POSSÍVEIS PARALISAÇÕES E ABANDONOS NAS OBRAS DE REVITALIZAÇÃO E RESTAURAÇÃO DAS RODOVIAS ESTADUAIS, CONFORME SOLICITADO PELA ALESC (PDA15/00134268). RODOVIA SC- 157. TRECHO: ENTR. SC-159/ACESSO À IRATI (FORMOSA DO SUL) - ENTR. SC-482 (ACESSO À UNIÃO DO OESTE) (CONTRATO PJ.027/2014)</t>
  </si>
  <si>
    <t>ACUMULAÇÃO ILÍCITA DE CARGOS PÚBLICOS</t>
  </si>
  <si>
    <t>Prefeitura Municipal de Santo Amaro da Imperatriz</t>
  </si>
  <si>
    <t>IRREGULARIDADES CONCERNENTES À CONVERSÃO DE MULTAS DE TRÂNSITO EM ADVERTÊNCIAS, IMPLICANDO EM INVASÃO DE COMPETÊNCIA ESTABELECIDA NA CONSTITUIÇÃO E NO CÓDIGO DE TRÂNSITO BRSILEIRO</t>
  </si>
  <si>
    <r>
      <rPr>
        <b/>
        <sz val="6.5"/>
        <color theme="1"/>
        <rFont val="Arial"/>
        <family val="2"/>
      </rPr>
      <t>FONTE</t>
    </r>
    <r>
      <rPr>
        <sz val="6.5"/>
        <color theme="1"/>
        <rFont val="Arial"/>
        <family val="2"/>
      </rPr>
      <t>:  Sistema de Programação de Auditorias  2015/2016, DISPONÍVEL EM: http://servicos.tce.sc.gov.br/auditoria/relatorios.php?acompanhamento=1</t>
    </r>
  </si>
  <si>
    <t>Mês: JULHO / 2016</t>
  </si>
  <si>
    <t>REPRESENTAÇÃO DO PODER JUDICIÁRIO ACERCA DE CAUSA TRABALHISTA - PROCESSO N. 15/0392399</t>
  </si>
  <si>
    <t>ANÁLISE SOBRE O CUMPRIMENTO DE TODAS AS DECISÕES DO TCE ENVOLVENDO A EMPRESA (ANOS DE 2015 E 2016) - PROCESSO DE MONITORAMENTO</t>
  </si>
  <si>
    <t>Companhia Hidromineral de Piratuba</t>
  </si>
  <si>
    <t>Piratuba</t>
  </si>
  <si>
    <t>ANALISAR A REGULARIDADE NA GESTÃO PATRIMONIAL DA ESTATAL NO ANO DE 2015, ESPECIALMENTE PARA VERIFICAR SE A APLICAÇÃO DE RECURSOS COM MANUTENÇÃO E AMPLIAÇÃO DAS INSTALAÇÕES DO BALNEÁRIO ESTÁ CONDIZENTE COM A CAPACIDADE FINANCEIRA E DE ENDIVIDAMENTO, POIS NA ÚLTIMA AUDITORIA EXECUTADA NA ESTATAL EXISTIAM OBRAS EM ANDAMENTO DE CUSTOS RELEVANTES.</t>
  </si>
  <si>
    <t>Companhia Hidromineral do Oeste Catarinense - HIDROESTE</t>
  </si>
  <si>
    <t>Águas de Chapecó</t>
  </si>
  <si>
    <t>- VERIFICAR O CUMPRIMENTO DAS DECISÕES Nº 819/2014 (PCA 11/00254150) E 1570/2014 (RLA 12/00225241), QUE DETERMINOU/RECOMENDOU AO GESTOR DA HIDROESTE QUE ADOTASSE PROVIDÊNCIAS:
 A) OBSERVE O ART. 176, §§ 4º E 5º, DA LEI 6.404/76, CONTEMPLANDO TODAS AS NOTAS EXPLICATIVAS QUE OBRIGATORIAMENTE DEVEM INTEGRAR AS DEMONSTRAÇÕES FINANCEIRAS;
 B) DEIXAR DE PROCEDER À CONTRATAÇÃO DE PROFISSIONAL TERCEIRIZADO PARA PRESTAÇÃO DE ASSESSORIA CONTÁBIL; 
 C) TOMAR PROVIDÊNCIAS COM VISTAS AO AUMENTO DA ARRECADAÇÃO EM RELAÇÃO ÀS PISCINAS E BANHEIRAS DE ÁGUAS TERMO-MINERAL;
 D) PROCEDER À ELABORAÇÃO DE NORMAS REGULAMENTADORAS DOS SERVIÇOS DE BANHO, QUIOSQUES, CAMPINGS, BEM COMO SOBRE OS PROCEDIMENTOS DE ARRECADAÇÃO E USO DO PARQUE; 
 E) VERIFICAR AS DEMAIS RECOMENDAÇÕES DA DECISÃO Nº 1570/2014; 
 - COLHER AS INFORMAÇÕES NECESSÁRIAS À INSTRUÇÃO DA PRESTAÇÃO DE CONTAS DO ADMINISTRADOR RELATIVAS AO EXERCÍCIO DE 2015.</t>
  </si>
  <si>
    <t>Secretaria de Estado do Desenvolvimento Regional - Caçador</t>
  </si>
  <si>
    <t>CONTRATO 72/2014 - CONSTRUÇÃO DE ESCOLA DE ENSINO MÉDIO NO BAIRRO CENTRO - RIO DAS ANTAS - R$ 5.721.624,31.</t>
  </si>
  <si>
    <t>2º MONITORAMENTO DA AUDITORIA OPERACIONAL NO SERVIÇO DE ABASTECIMENTO DE ÁGUA DE FLORIANÓPOLIS - SISTEMA DE ABASTECIMENTO DE ÁGUA DA COSTA NORTE, SISTEMA DE ABASTECIMENTO DE ÁGUA DA COSTA LESTE/SUL E SISTEMA DE ABASTECIMENTO DE ÁGUA CUBATÃO/PILÕES.  (PROCESSO PMO 14/00458215)</t>
  </si>
  <si>
    <t>VERIFICAÇÃO DE POSSÍVEIS PARALISAÇÕES E ABANDONOS NAS OBRAS DE REVITALIZAÇÃO E RESTAURAÇÃO DAS RODOVIAS ESTADUAIS, CONFORME SOLICITADO PELA ALESC (PDA15/00134268). RODOVIA SC-120. TRECHO: CURITIBANOS À PONTE SOBRE O RIO CANOAS (INCLUINDO A PONTE); RIO CANOAS À BR-282 EM SÃO JOSÉ DO CERRITO (CONTRATO PJ.172/2014)</t>
  </si>
  <si>
    <t>VERIFICAÇÃO DE POSSÍVEIS PARALISAÇÕES E ABANDONOS NAS OBRAS DE REVITALIZAÇÃO E RESTAURAÇÃO DAS RODOVIAS ESTADUAIS, CONFORME SOLICITADO PELA ALESC (PDA15/00134268). RODOVIA SC-114. TRECHO: BR-282 - LAGES - PAINEL (CONTRATO PJ.282/2014)</t>
  </si>
  <si>
    <t>VERIFICAÇÃO DE POSSÍVEIS PARALISAÇÕES E ABANDONOS NAS OBRAS DE REVITALIZAÇÃO E RESTAURAÇÃO DAS RODOVIAS ESTADUAIS, CONFORME SOLICITADO PELA ALESC (PDA15/00134268). RODOVIA SC-114. TRECHO: PAINEL - SÃO JOAQUIM (CONTRATO PJ.167/2013)</t>
  </si>
  <si>
    <t>Prefeitura Municipal de Joinville</t>
  </si>
  <si>
    <t>1º MONITORAMENTO PARA AVALIAR A GESTÃO E A PRESTAÇÃO DE SERVIÇOS DO HOSPITAL MUNICIPAL SÃO JOSÉ PMO 14/00483082</t>
  </si>
  <si>
    <t>Prefeitura Municipal de Biguaçu</t>
  </si>
  <si>
    <t>Biguaçu</t>
  </si>
  <si>
    <t>Prefeitura Municipal de Palhoça</t>
  </si>
  <si>
    <t>Palhoça</t>
  </si>
  <si>
    <t>VERIFICAR A REGULARIDADE DOS RECOLHIMENTOS E DA REPARTIÇÃO CONSTITUCIONAL DOS RECURSOS DOS RESPECTIVOS FUNDOS AOS MUNICÍPIOS, PODERES E ÓRGÃOS ESTADUAIS, COM ABRANGÊNCIA SOBRE O EXERCÍCIO DE 2015 E 2016.</t>
  </si>
  <si>
    <t>Prefeitura Municipal de Balneário Piçarras</t>
  </si>
  <si>
    <t>VERIFICAÇÃO E CUMPRIMENTO DA DETERMINAÇÃO DO TRIBUNAL PLENO NA TRANSFERÊNCIA DE IMÓVEIS PARA O RPPS LOCAL.</t>
  </si>
  <si>
    <t>Itá Hidromineral S.A.</t>
  </si>
  <si>
    <t>Itá</t>
  </si>
  <si>
    <t>ANALISAR AS RECEITAS E DESPESAS OCORRIDAS EM 2015.</t>
  </si>
  <si>
    <t>Mês: AGOSTO / 2016</t>
  </si>
  <si>
    <t>ANÁLISE SOBRE DESPESAS REALIZADAS PELA AGÊNCIA REGIONAL E SOBRE QUESTÕES ADMINISTRATIVAS PERTINENTES À AGÊNCIA</t>
  </si>
  <si>
    <t>ANALISAR SE AS ESTRUTURAS ADMINISTRATIVA E TÉCNICA/OPERACIONAL (INSTALAÇÕES PREDIAIS, PESSOAL E EQUIPAMENTOS) NAS AGÊNCIAS DE BOM JARDIM DA SERRA E DE LAURO MULLER ESTÃO CONDIZENTES COM AS NECESSIDADES LOCAIS E SE ATENDE À DEMANDA.</t>
  </si>
  <si>
    <t>Secretaria de Estado da Defesa Civil</t>
  </si>
  <si>
    <t>CONTRATO 116/2015 - CONSTRUÇÃO DO CENTRO ESTADUAL DE GERENCIAMENTO DE RISCOS E DESASTRES DO ESTADO DE SANTA CATARINA, EM FLORIANÓPOLIS - R$ 10.222.212,65</t>
  </si>
  <si>
    <t>VERIFICAR A REGULARIDADE DAS DESPESAS, DOS REGISTROS E DEMONSTRAÇÕES CONTÁBEIS REFERENTES AO EXERCÍCIO DE 2015, E, AINDA, O DESEMPENHO DO CONTROLE INTERNO DA UNIDADE NO QUE TANGE AO CONTROLE ACOMPANHAMENTO DESSAS DESPESAS.</t>
  </si>
  <si>
    <t>CONTRATOS DE AQUISIÇÃO DE RADAR METEOROLÓGICO E CONSTRUÇÃO DA INFRAESTRUTURA PARA A SUA INSTALAÇÃO NO MUNICÍPIO DE LONTRAS - PDA 15/00552930 - DECISÃO N.: 0019/2016.</t>
  </si>
  <si>
    <t>Prefeitura Municipal de Pouso Redondo</t>
  </si>
  <si>
    <t>Pouso Redondo</t>
  </si>
  <si>
    <t>CONTRATO 16/2015 - CONSTRUÇÃO DE CENTRO EDUCACIONAL INFANTIL BOA VISTA, COM ÁREA DE 1.023,62M2, BAIRRO BOA VISTA - R$ 1.587.093,11.</t>
  </si>
  <si>
    <t>Prefeitura Municipal de Presidente Getúlio</t>
  </si>
  <si>
    <t>Presidente Getúlio</t>
  </si>
  <si>
    <t>CONTRATO 295/2015 - CONSTRUÇÃO DO CENTRO DE MÚLTIPLO USO NA PRAÇA OTTO MULLER COM ÁREA  DE 2550,45M2 - R$ 2.499.838,88.</t>
  </si>
  <si>
    <t>Prefeitura Municipal de Gaspar</t>
  </si>
  <si>
    <t>Gaspar</t>
  </si>
  <si>
    <t>1º MONITORAMENTO DA AUDITORIA OPERACIONAL QUE AVALIOU AS POLÍTICAS PÚBLICAS VOLTADAS À PROTEÇÃO DA CRIANÇA E DO ADOLESCENTE NO MUNICÍPIO. (PROCESSO PMO 15/00547694)</t>
  </si>
  <si>
    <t>1º MONITORAMENTO DO PROCESSO RLA 13/00476513, REFERENTE À AUDITORIA OPERACIONAL PARA AVALIAR A ATIVIDADE DE LICENCIAMENTO DE OBRAS PRESTADA PELA PREFEITURA MUNICIPAL DE FLORIANÓPOLIS.</t>
  </si>
  <si>
    <t>VERIFICAÇÃO DE POSSÍVEIS PARALISAÇÕES E ABANDONOS NAS OBRAS DE REVITALIZAÇÃO E RESTAURAÇÃO DAS RODOVIAS ESTADUAIS, CONFORME SOLICITADO PELA ALESC (PDA15/00134268). RODOVIA SC-110 E SC-390. TRECHO: SÃO JOAQUIM - ENTR. SC-110/390 - RIO PORTEIRA - BOM JARDIM DA SERRA - ALTO DA SERRA DO RIO DO RASTRO (CONTRATO PJ.184/2014)</t>
  </si>
  <si>
    <t>VERIFICAÇÃO DE POSSÍVEIS PARALISAÇÕES E ABANDONOS NAS OBRAS DE REVITALIZAÇÃO E RESTAURAÇÃO DAS RODOVIAS ESTADUAIS, CONFORME SOLICITADO PELA ALESC (PDA15/00134268). RODOVIA SC-370 E SC-108. TRECHO: GRAVATAL - TUBARÃO E BRAÇO DO NORTE - GRAVATAL; BRAÇO DO NORTE - SÃO LUDGERO (CONTRATO PJ.171/2014)</t>
  </si>
  <si>
    <t>VERIFICAÇÃO DE POSSÍVEIS PARALISAÇÕES E ABANDONOS NAS OBRAS DE REVITALIZAÇÃO E RESTAURAÇÃO DAS RODOVIAS ESTADUAIS, CONFORME SOLICITADO PELA ALESC (PDA15/00134268). RODOVIA SC-100. TRECHO: ACESSO AO FAROL DE SANTA MARTA (CONTRATO PJ.331/2010)</t>
  </si>
  <si>
    <t>Prefeitura Municipal de Vitor Meireles</t>
  </si>
  <si>
    <t>Vitor Meireles</t>
  </si>
  <si>
    <t>CONTRATAÇÃO DE EMPRESA PARA PRESTAÇÃO DE SERVIÇOS TÉCNICOS PROFISSIONAIS ESPECIALIZADOS EM AUDITORIA.</t>
  </si>
  <si>
    <t>Instituto de Previdência Social dos Servidores Públicos do Município de Balneário Camboriú - BCPREVI</t>
  </si>
  <si>
    <t>Balneário Camboriú</t>
  </si>
  <si>
    <t>VERIFICAÇÃO ACERCA DA MANUTENÇÃO, RECEITAS E INVESTIMENTOS DO RPPS.</t>
  </si>
  <si>
    <t>VERIFICAR, RELATIVAMENTE AO CONVÊNIO CONFAZ Nº 85/2011, A REGULARIDADE DOS CRÉDITOS PRESUMIDOS AUTORIZADOS E SUAS REPERCUSSÕES FINANCEIRAS E CONTÁBEIS.</t>
  </si>
  <si>
    <t>Centro de Informática e Automação do Estado de Santa Catarina S.A. - CIASC</t>
  </si>
  <si>
    <t>DIANTE DOS RECORRENTES PLANOS DE DEMISSÕES INCENTIVADAS (PDVI), CUJO INSTRUMENTO JURÍDICO PERMITE QUE EMPREGADOS SE DESLIGUEM DA ESTATAL, ANALISAR SE A QUANTIDADE E CAPACIDADE TÉCNICA/OPERACIONAL DOS EMPREGADOS ESTÁ CONDIZENTE COM AS NECESSIDADES E DEMANDA INSTITUCIONAL, BEM COMO VERIFICAR SE A PERDA DESSE CAPITAL INTELECTUAL TROUXE PREJUÍZOS A ESTATAL.</t>
  </si>
  <si>
    <t>Companhia Melhoramentos da Capital - COMCAP</t>
  </si>
  <si>
    <t>- VERIFICAR:
 A) SE OS PAGAMENTOS DAS HORAS EXTRAS ESTÃO SENDO REALIZADOS NA FORMA COMO DETERMINA A LEGISLAÇÃO, BEM COMO SE HÁ CONTROLE QUANTO À REALIZAÇÃO DAS MESMAS;
 B) A LEGALIDADE DOS PAGAMENTOS RELATIVOS AO ADICIONAL DE INSALUBRIDADE DOS EMPREGADOS;
 C) A LEGALIDADE DO ATO DE DISPOSIÇÃO DOS EMPREGADOS DE OUTROS ÓRGÃOS QUE ESTÃO À DISPOSIÇÃO DA COMCAP, BEM COMO DA CONTRATAÇÃO DOS EMPREGADOS COMISSIONADOS, E OS PAGAMENTOS DELA DECORRENTES. 
 JUSTIFICA-SE A PRESENTE PROPOSTA EM RAZÃO DE QUE CONSTA NA ATA DO CA DE 24/03/2015 A NECESSIDADE DO CONTROLE NO PGTO DAS HORAS EXTRAS DOS EMPREGADOS, BEM COMO A NECESSIDADE DA SUSPENSÃO DO PGTO DE INSALUBRIDADE AOS EMPREGADOS QUE EXERCEM FUNÇÃO GRATIFICADA. TRATAM-SE DE DISPÊNDIOS IMPORTANTES EM RAZÃO DA SITUAÇÃO CALAMITOSA DA COMCAP (RLA 15/00467828). 
 ADEMAIS, POR OCASIÃO DA AUDITORIA REALIZADA EM 2015, FOI RELATADO PELOS EMPREGADOS A EXISTÊNCIA DE GRANDE NÚMERO DE FUNCIONÁRIOS  PRESTANDO SERVIÇOS QUE NÃO PERTENCEM AO QUADRO PERMANENTE</t>
  </si>
  <si>
    <t>- VERIFICAR SE A CIDASC ESTÁ PROCEDENDO À RECONTRATAÇÃO DOS EMPREGADOS DESLIGADOS ATRAVÉS DO PDVI NA FORMA COMO PREVIU O ESTUDO QUE SERVIU DE BASE À IMPLANTAÇÃO DO REFERIDO PLANO DE DEMISSÃO, DATADO DE AGOSTO DE 2013. 
 - JUSTIFICA-SE A PRESENTE PROPOSTA EM RAZÃO DE QUE RESTOU CONSTATADO EM AUDITORIAS ANTERIORES QUE AS EMPRESAS COSTUMAM NÃO PROCEDER ÀS RECONTRATAÇÕES PREVISTAS NOS PLANOS DE DEMISSÃO INCENTIVADOS, LEVANDO AO SUCATEAMENTO DOS QUADROS DE PESSOAL, JUSTIFICATIVA QUE TEM SIDO UTILIZADA, INCLUSIVE, PARA EXPLICAR A INÉRCIA DAS EMPRESAS FRENTE ÀS OBRIGAÇÕES COM ESTE TRIBUNAL. IMPORTANTE DESTACAR QUE O PRAZO MÁXIMO PREVISTO PARA AS RECONTRATAÇÕES FINDOU EM 2015.</t>
  </si>
  <si>
    <t>Empresa de Pesquisa Agropecuária e Extensão Rural de Santa Catarina S.A. - EPAGRI</t>
  </si>
  <si>
    <t>- VERIFICAR SE A EPAGRI ESTÁ PROCEDENDO À RECONTRATAÇÃO DOS EMPREGADOS DESLIGADOS ATRAVÉS DO PDVI NA FORMA COMO PREVIU O ESTUDO QUE SERVIU DE BASE À IMPLANTAÇÃO DO REFERIDO PLANO DE DEMISSÃO, DATADO DE AGOSTO DE 2013. 
 - JUSTIFICA-SE A PRESENTE PROPOSTA EM RAZÃO DE QUE RESTOU CONSTATADO EM AUDITORIAS ANTERIORES QUE AS EMPRESAS COSTUMAM NÃO PROCEDER ÀS RECONTRATAÇÕES PREVISTAS NOS PLANOS DE DEMISSÃO INCENTIVADOS, LEVANDO AO SUCATEAMENTO DOS QUADROS DE PESSOAL, JUSTIFICATIVA QUE TEM SIDO UTILIZADA, INCLUSIVE, PARA EXPLICAR A INÉRCIA DAS EMPRESAS FRENTE ÀS OBRIGAÇÕES COM ESTE TRIBUNAL. IMPORTANTE DESTACAR QUE O PRAZO MÁXIMO PREVISTO PARA AS RECONTRATAÇÕES FINDOU EM 2015.</t>
  </si>
  <si>
    <t>- VERIFICAR SE A SANTUR ESTÁ PROCEDENDO À RECONTRATAÇÃO DOS EMPREGADOS DESLIGADOS ATRAVÉS DO PDVI NA FORMA COMO PREVIU O ESTUDO QUE SERVIU DE BASE À IMPLANTAÇÃO DO REFERIDO PLANO DE DEMISSÃO, DATADO DE AGOSTO DE 2013. 
 - JUSTIFICA-SE A PRESENTE PROPOSTA EM RAZÃO DE QUE RESTOU CONSTATADO EM AUDITORIAS ANTERIORES QUE AS EMPRESAS COSTUMAM NÃO PROCEDER ÀS RECONTRATAÇÕES PREVISTAS NOS PLANOS DE DEMISSÃO INCENTIVADOS, LEVANDO AO SUCATEAMENTO DOS QUADROS DE PESSOAL, JUSTIFICATIVA QUE TEM SIDO UTILIZADA, INCLUSIVE, PARA EXPLICAR A INÉRCIA DAS EMPRESAS FRENTE ÀS OBRIGAÇÕES COM ESTE TRIBUNAL. IMPORTANTE DESTACAR QUE O PRAZO MÁXIMO PREVISTO PARA AS RECONTRATAÇÕES FINDOU EM 2015.
 VERIFICAR O POSSÍVEL USO INDEVIDO DE RECURSOS FINANCEIROS (REPASSE DE R$200.754,00, EM 2013, PARA QUE A ABAV/SC REALIZASSE CURSO DE CAPACITAÇÃO DE AGENTES DE VIAGEM, MAS DESVIADO PARA A EMPRESA CERETUR).</t>
  </si>
  <si>
    <t>1º MONITORAMENTO DA AUDITORIA OPERACIONAL QUE AVALIOU AS POLÍTICAS DE PREVENÇÃO À VIOLAÇÃO DOS DIREITOS DA CRIANÇA E DO ADOLESCENTE NO MUNICÍPIO. (PROCESSO PMO 15/00522195)</t>
  </si>
  <si>
    <t>Secretaria de Estado da Saúde</t>
  </si>
  <si>
    <t>2º MONITORAMENTO PARA AVALIAR OS SERVIÇOS DO HOSPITAL REGIONAL HANS DIETER SCHMIDT HRHDS, DE JOINVILLE (PMO 15/00643650).</t>
  </si>
  <si>
    <t>Instituto de Previdência Social do Município de Navegantes - NAVEGANTESPREV</t>
  </si>
  <si>
    <t>Assembléia Legislativa do Estado de Santa Catarina</t>
  </si>
  <si>
    <t>LEVANTAMENTO DE INFORMAÇÕES ACERCA DA EXECUÇÃO DE CONTRATOS DE PUBLICIDADE E PROPAGANDA  FIRMADOS PELA ALESC.</t>
  </si>
  <si>
    <t>HOSPITAL ESTADUAL DR. WALDOMIRO COLAUTTI EM IBIRAMA/SC: DESCUMPRIMENTO DA JORNADA DE TRABALHO E ACUMULAÇÃO ILÍCITA DE CARGOS PÚBLICOS</t>
  </si>
  <si>
    <r>
      <rPr>
        <b/>
        <sz val="6.5"/>
        <color theme="1"/>
        <rFont val="Arial"/>
        <family val="2"/>
      </rPr>
      <t>FONTE</t>
    </r>
    <r>
      <rPr>
        <sz val="6.5"/>
        <color theme="1"/>
        <rFont val="Arial"/>
        <family val="2"/>
      </rPr>
      <t>:  Sistema de Programação de Auditorias  2016/2017, DISPONÍVEL EM: http://virtual.tce.sc.gov.br/web/#/legado</t>
    </r>
  </si>
  <si>
    <t>Mês: SETEMBRO /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</si>
</sst>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4">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s>
  <cellStyleXfs count="2">
    <xf numFmtId="0" fontId="0" fillId="0" borderId="0"/>
    <xf numFmtId="0" fontId="10" fillId="0" borderId="0" applyFill="0" applyProtection="0"/>
  </cellStyleXfs>
  <cellXfs count="34">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4" fillId="0" borderId="5" xfId="0" applyNumberFormat="1" applyFont="1" applyFill="1" applyBorder="1" applyAlignment="1">
      <alignment vertical="center"/>
    </xf>
    <xf numFmtId="0" fontId="4" fillId="0" borderId="5" xfId="0" applyNumberFormat="1"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6" xfId="0" applyNumberFormat="1" applyFont="1" applyFill="1" applyBorder="1" applyAlignment="1">
      <alignment horizontal="justify" vertical="justify"/>
    </xf>
    <xf numFmtId="1" fontId="7" fillId="3" borderId="0" xfId="0" applyNumberFormat="1" applyFont="1" applyFill="1" applyAlignment="1">
      <alignment horizontal="center"/>
    </xf>
    <xf numFmtId="0" fontId="4" fillId="0" borderId="6" xfId="0" applyNumberFormat="1" applyFont="1" applyFill="1" applyBorder="1" applyAlignment="1">
      <alignment horizontal="justify" vertic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0" fillId="0" borderId="0" xfId="0" applyFill="1" applyProtection="1"/>
    <xf numFmtId="0" fontId="10" fillId="0" borderId="0" xfId="1" applyFill="1" applyAlignment="1" applyProtection="1">
      <alignment horizontal="center"/>
    </xf>
    <xf numFmtId="0" fontId="10" fillId="0" borderId="0" xfId="1" applyFill="1" applyAlignment="1" applyProtection="1">
      <alignment horizontal="left" wrapText="1"/>
    </xf>
    <xf numFmtId="0" fontId="5" fillId="0" borderId="13" xfId="0" applyFont="1" applyBorder="1" applyAlignment="1">
      <alignment horizontal="left" vertical="center"/>
    </xf>
    <xf numFmtId="0" fontId="3" fillId="3"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Setembro / 2016</a:t>
            </a:r>
          </a:p>
        </c:rich>
      </c:tx>
      <c:layout/>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dPt>
          <c:dPt>
            <c:idx val="1"/>
            <c:invertIfNegative val="0"/>
            <c:bubble3D val="0"/>
            <c:spPr>
              <a:solidFill>
                <a:schemeClr val="accent6">
                  <a:lumMod val="50000"/>
                </a:schemeClr>
              </a:solidFill>
            </c:spPr>
          </c:dPt>
          <c:dPt>
            <c:idx val="2"/>
            <c:invertIfNegative val="0"/>
            <c:bubble3D val="0"/>
            <c:spPr>
              <a:solidFill>
                <a:schemeClr val="accent4"/>
              </a:solidFill>
            </c:spPr>
          </c:dPt>
          <c:dPt>
            <c:idx val="3"/>
            <c:invertIfNegative val="0"/>
            <c:bubble3D val="0"/>
            <c:spPr>
              <a:solidFill>
                <a:schemeClr val="accent2">
                  <a:lumMod val="75000"/>
                </a:schemeClr>
              </a:solidFill>
            </c:spPr>
          </c:dPt>
          <c:dPt>
            <c:idx val="4"/>
            <c:invertIfNegative val="0"/>
            <c:bubble3D val="0"/>
            <c:spPr>
              <a:solidFill>
                <a:srgbClr val="00B050"/>
              </a:solidFill>
            </c:spPr>
          </c:dPt>
          <c:dPt>
            <c:idx val="5"/>
            <c:invertIfNegative val="0"/>
            <c:bubble3D val="0"/>
            <c:spPr>
              <a:solidFill>
                <a:srgbClr val="FF0000"/>
              </a:solidFill>
              <a:scene3d>
                <a:camera prst="orthographicFront"/>
                <a:lightRig rig="threePt" dir="t">
                  <a:rot lat="0" lon="0" rev="1200000"/>
                </a:lightRig>
              </a:scene3d>
              <a:sp3d>
                <a:bevelT w="63500" h="25400"/>
                <a:bevelB/>
              </a:sp3d>
            </c:spPr>
          </c:dPt>
          <c:cat>
            <c:strRef>
              <c:f>GRÁFICO!$L$19:$L$29</c:f>
              <c:strCache>
                <c:ptCount val="11"/>
                <c:pt idx="0">
                  <c:v>DAE</c:v>
                </c:pt>
                <c:pt idx="1">
                  <c:v>DCE</c:v>
                </c:pt>
                <c:pt idx="2">
                  <c:v>DCG</c:v>
                </c:pt>
                <c:pt idx="3">
                  <c:v>DLC</c:v>
                </c:pt>
                <c:pt idx="4">
                  <c:v>DMU</c:v>
                </c:pt>
                <c:pt idx="5">
                  <c:v>DAP</c:v>
                </c:pt>
                <c:pt idx="6">
                  <c:v>Méd. 2011</c:v>
                </c:pt>
                <c:pt idx="7">
                  <c:v>Méd. 2012</c:v>
                </c:pt>
                <c:pt idx="8">
                  <c:v>Méd. 2013</c:v>
                </c:pt>
                <c:pt idx="9">
                  <c:v>Méd. 2014</c:v>
                </c:pt>
                <c:pt idx="10">
                  <c:v>Méd. 2014</c:v>
                </c:pt>
              </c:strCache>
            </c:strRef>
          </c:cat>
          <c:val>
            <c:numRef>
              <c:f>GRÁFICO!$M$19:$M$29</c:f>
              <c:numCache>
                <c:formatCode>0</c:formatCode>
                <c:ptCount val="11"/>
                <c:pt idx="0">
                  <c:v>15</c:v>
                </c:pt>
                <c:pt idx="1">
                  <c:v>33</c:v>
                </c:pt>
                <c:pt idx="2">
                  <c:v>4</c:v>
                </c:pt>
                <c:pt idx="3">
                  <c:v>25</c:v>
                </c:pt>
                <c:pt idx="4">
                  <c:v>27</c:v>
                </c:pt>
                <c:pt idx="5">
                  <c:v>8</c:v>
                </c:pt>
                <c:pt idx="6" formatCode="0.00">
                  <c:v>12.636363636363637</c:v>
                </c:pt>
                <c:pt idx="7" formatCode="0.00">
                  <c:v>12.545454545454545</c:v>
                </c:pt>
                <c:pt idx="8" formatCode="0.00">
                  <c:v>17.545454545454547</c:v>
                </c:pt>
                <c:pt idx="9" formatCode="0.00">
                  <c:v>14.090909090909092</c:v>
                </c:pt>
                <c:pt idx="10" formatCode="0.00">
                  <c:v>14.454545454545455</c:v>
                </c:pt>
              </c:numCache>
            </c:numRef>
          </c:val>
        </c:ser>
        <c:dLbls>
          <c:showLegendKey val="0"/>
          <c:showVal val="0"/>
          <c:showCatName val="0"/>
          <c:showSerName val="0"/>
          <c:showPercent val="0"/>
          <c:showBubbleSize val="0"/>
        </c:dLbls>
        <c:gapWidth val="75"/>
        <c:overlap val="-25"/>
        <c:axId val="80875312"/>
        <c:axId val="80871392"/>
      </c:barChart>
      <c:catAx>
        <c:axId val="80875312"/>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80871392"/>
        <c:crosses val="autoZero"/>
        <c:auto val="1"/>
        <c:lblAlgn val="l"/>
        <c:lblOffset val="100"/>
        <c:noMultiLvlLbl val="0"/>
      </c:catAx>
      <c:valAx>
        <c:axId val="80871392"/>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80875312"/>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GRÁFICO!$G$2:$L$2</c:f>
              <c:strCache>
                <c:ptCount val="6"/>
                <c:pt idx="0">
                  <c:v>DAE</c:v>
                </c:pt>
                <c:pt idx="1">
                  <c:v>DCE</c:v>
                </c:pt>
                <c:pt idx="2">
                  <c:v>DCG</c:v>
                </c:pt>
                <c:pt idx="3">
                  <c:v>DLC</c:v>
                </c:pt>
                <c:pt idx="4">
                  <c:v>DMU</c:v>
                </c:pt>
                <c:pt idx="5">
                  <c:v>DAP</c:v>
                </c:pt>
              </c:strCache>
            </c:strRef>
          </c:cat>
          <c:val>
            <c:numRef>
              <c:f>GRÁFICO!$G$3:$L$3</c:f>
              <c:numCache>
                <c:formatCode>General</c:formatCode>
                <c:ptCount val="6"/>
                <c:pt idx="0">
                  <c:v>1</c:v>
                </c:pt>
                <c:pt idx="1">
                  <c:v>5</c:v>
                </c:pt>
                <c:pt idx="2">
                  <c:v>0</c:v>
                </c:pt>
                <c:pt idx="3">
                  <c:v>1</c:v>
                </c:pt>
                <c:pt idx="4">
                  <c:v>6</c:v>
                </c:pt>
                <c:pt idx="5">
                  <c:v>0</c:v>
                </c:pt>
              </c:numCache>
            </c:numRef>
          </c:val>
        </c:ser>
        <c:ser>
          <c:idx val="1"/>
          <c:order val="1"/>
          <c:invertIfNegative val="0"/>
          <c:cat>
            <c:strRef>
              <c:f>GRÁFICO!$G$2:$L$2</c:f>
              <c:strCache>
                <c:ptCount val="6"/>
                <c:pt idx="0">
                  <c:v>DAE</c:v>
                </c:pt>
                <c:pt idx="1">
                  <c:v>DCE</c:v>
                </c:pt>
                <c:pt idx="2">
                  <c:v>DCG</c:v>
                </c:pt>
                <c:pt idx="3">
                  <c:v>DLC</c:v>
                </c:pt>
                <c:pt idx="4">
                  <c:v>DMU</c:v>
                </c:pt>
                <c:pt idx="5">
                  <c:v>DAP</c:v>
                </c:pt>
              </c:strCache>
            </c:strRef>
          </c:cat>
          <c:val>
            <c:numRef>
              <c:f>GRÁFICO!$G$4:$L$4</c:f>
              <c:numCache>
                <c:formatCode>General</c:formatCode>
                <c:ptCount val="6"/>
                <c:pt idx="0">
                  <c:v>6</c:v>
                </c:pt>
                <c:pt idx="1">
                  <c:v>1</c:v>
                </c:pt>
                <c:pt idx="2">
                  <c:v>0</c:v>
                </c:pt>
                <c:pt idx="3">
                  <c:v>2</c:v>
                </c:pt>
                <c:pt idx="4">
                  <c:v>5</c:v>
                </c:pt>
                <c:pt idx="5">
                  <c:v>0</c:v>
                </c:pt>
              </c:numCache>
            </c:numRef>
          </c:val>
        </c:ser>
        <c:ser>
          <c:idx val="2"/>
          <c:order val="2"/>
          <c:invertIfNegative val="0"/>
          <c:cat>
            <c:strRef>
              <c:f>GRÁFICO!$G$2:$L$2</c:f>
              <c:strCache>
                <c:ptCount val="6"/>
                <c:pt idx="0">
                  <c:v>DAE</c:v>
                </c:pt>
                <c:pt idx="1">
                  <c:v>DCE</c:v>
                </c:pt>
                <c:pt idx="2">
                  <c:v>DCG</c:v>
                </c:pt>
                <c:pt idx="3">
                  <c:v>DLC</c:v>
                </c:pt>
                <c:pt idx="4">
                  <c:v>DMU</c:v>
                </c:pt>
                <c:pt idx="5">
                  <c:v>DAP</c:v>
                </c:pt>
              </c:strCache>
            </c:strRef>
          </c:cat>
          <c:val>
            <c:numRef>
              <c:f>GRÁFICO!$G$5:$L$5</c:f>
              <c:numCache>
                <c:formatCode>General</c:formatCode>
                <c:ptCount val="6"/>
                <c:pt idx="0">
                  <c:v>1</c:v>
                </c:pt>
                <c:pt idx="1">
                  <c:v>6</c:v>
                </c:pt>
                <c:pt idx="2">
                  <c:v>4</c:v>
                </c:pt>
                <c:pt idx="3">
                  <c:v>4</c:v>
                </c:pt>
                <c:pt idx="4">
                  <c:v>4</c:v>
                </c:pt>
                <c:pt idx="5">
                  <c:v>1</c:v>
                </c:pt>
              </c:numCache>
            </c:numRef>
          </c:val>
        </c:ser>
        <c:ser>
          <c:idx val="3"/>
          <c:order val="3"/>
          <c:invertIfNegative val="0"/>
          <c:cat>
            <c:strRef>
              <c:f>GRÁFICO!$G$2:$L$2</c:f>
              <c:strCache>
                <c:ptCount val="6"/>
                <c:pt idx="0">
                  <c:v>DAE</c:v>
                </c:pt>
                <c:pt idx="1">
                  <c:v>DCE</c:v>
                </c:pt>
                <c:pt idx="2">
                  <c:v>DCG</c:v>
                </c:pt>
                <c:pt idx="3">
                  <c:v>DLC</c:v>
                </c:pt>
                <c:pt idx="4">
                  <c:v>DMU</c:v>
                </c:pt>
                <c:pt idx="5">
                  <c:v>DAP</c:v>
                </c:pt>
              </c:strCache>
            </c:strRef>
          </c:cat>
          <c:val>
            <c:numRef>
              <c:f>GRÁFICO!$G$6:$L$6</c:f>
              <c:numCache>
                <c:formatCode>General</c:formatCode>
                <c:ptCount val="6"/>
                <c:pt idx="0">
                  <c:v>1</c:v>
                </c:pt>
                <c:pt idx="1">
                  <c:v>5</c:v>
                </c:pt>
                <c:pt idx="2">
                  <c:v>0</c:v>
                </c:pt>
                <c:pt idx="3">
                  <c:v>4</c:v>
                </c:pt>
                <c:pt idx="4">
                  <c:v>5</c:v>
                </c:pt>
                <c:pt idx="5">
                  <c:v>2</c:v>
                </c:pt>
              </c:numCache>
            </c:numRef>
          </c:val>
        </c:ser>
        <c:ser>
          <c:idx val="4"/>
          <c:order val="4"/>
          <c:invertIfNegative val="0"/>
          <c:cat>
            <c:strRef>
              <c:f>GRÁFICO!$G$2:$L$2</c:f>
              <c:strCache>
                <c:ptCount val="6"/>
                <c:pt idx="0">
                  <c:v>DAE</c:v>
                </c:pt>
                <c:pt idx="1">
                  <c:v>DCE</c:v>
                </c:pt>
                <c:pt idx="2">
                  <c:v>DCG</c:v>
                </c:pt>
                <c:pt idx="3">
                  <c:v>DLC</c:v>
                </c:pt>
                <c:pt idx="4">
                  <c:v>DMU</c:v>
                </c:pt>
                <c:pt idx="5">
                  <c:v>DAP</c:v>
                </c:pt>
              </c:strCache>
            </c:strRef>
          </c:cat>
          <c:val>
            <c:numRef>
              <c:f>GRÁFICO!$G$7:$L$7</c:f>
              <c:numCache>
                <c:formatCode>General</c:formatCode>
                <c:ptCount val="6"/>
                <c:pt idx="0">
                  <c:v>0</c:v>
                </c:pt>
                <c:pt idx="1">
                  <c:v>1</c:v>
                </c:pt>
                <c:pt idx="2">
                  <c:v>0</c:v>
                </c:pt>
                <c:pt idx="3">
                  <c:v>3</c:v>
                </c:pt>
                <c:pt idx="4">
                  <c:v>2</c:v>
                </c:pt>
                <c:pt idx="5">
                  <c:v>1</c:v>
                </c:pt>
              </c:numCache>
            </c:numRef>
          </c:val>
        </c:ser>
        <c:ser>
          <c:idx val="5"/>
          <c:order val="5"/>
          <c:invertIfNegative val="0"/>
          <c:cat>
            <c:strRef>
              <c:f>GRÁFICO!$G$2:$L$2</c:f>
              <c:strCache>
                <c:ptCount val="6"/>
                <c:pt idx="0">
                  <c:v>DAE</c:v>
                </c:pt>
                <c:pt idx="1">
                  <c:v>DCE</c:v>
                </c:pt>
                <c:pt idx="2">
                  <c:v>DCG</c:v>
                </c:pt>
                <c:pt idx="3">
                  <c:v>DLC</c:v>
                </c:pt>
                <c:pt idx="4">
                  <c:v>DMU</c:v>
                </c:pt>
                <c:pt idx="5">
                  <c:v>DAP</c:v>
                </c:pt>
              </c:strCache>
            </c:strRef>
          </c:cat>
          <c:val>
            <c:numRef>
              <c:f>GRÁFICO!$G$8:$L$8</c:f>
              <c:numCache>
                <c:formatCode>General</c:formatCode>
                <c:ptCount val="6"/>
                <c:pt idx="0">
                  <c:v>2</c:v>
                </c:pt>
                <c:pt idx="1">
                  <c:v>5</c:v>
                </c:pt>
                <c:pt idx="2">
                  <c:v>0</c:v>
                </c:pt>
                <c:pt idx="3">
                  <c:v>4</c:v>
                </c:pt>
                <c:pt idx="4">
                  <c:v>2</c:v>
                </c:pt>
                <c:pt idx="5">
                  <c:v>3</c:v>
                </c:pt>
              </c:numCache>
            </c:numRef>
          </c:val>
        </c:ser>
        <c:ser>
          <c:idx val="6"/>
          <c:order val="6"/>
          <c:invertIfNegative val="0"/>
          <c:cat>
            <c:strRef>
              <c:f>GRÁFICO!$G$2:$L$2</c:f>
              <c:strCache>
                <c:ptCount val="6"/>
                <c:pt idx="0">
                  <c:v>DAE</c:v>
                </c:pt>
                <c:pt idx="1">
                  <c:v>DCE</c:v>
                </c:pt>
                <c:pt idx="2">
                  <c:v>DCG</c:v>
                </c:pt>
                <c:pt idx="3">
                  <c:v>DLC</c:v>
                </c:pt>
                <c:pt idx="4">
                  <c:v>DMU</c:v>
                </c:pt>
                <c:pt idx="5">
                  <c:v>DAP</c:v>
                </c:pt>
              </c:strCache>
            </c:strRef>
          </c:cat>
          <c:val>
            <c:numRef>
              <c:f>GRÁFICO!$G$9:$L$9</c:f>
              <c:numCache>
                <c:formatCode>General</c:formatCode>
                <c:ptCount val="6"/>
                <c:pt idx="0">
                  <c:v>2</c:v>
                </c:pt>
                <c:pt idx="1">
                  <c:v>4</c:v>
                </c:pt>
                <c:pt idx="2">
                  <c:v>0</c:v>
                </c:pt>
                <c:pt idx="3">
                  <c:v>7</c:v>
                </c:pt>
                <c:pt idx="4">
                  <c:v>2</c:v>
                </c:pt>
                <c:pt idx="5">
                  <c:v>0</c:v>
                </c:pt>
              </c:numCache>
            </c:numRef>
          </c:val>
        </c:ser>
        <c:ser>
          <c:idx val="7"/>
          <c:order val="7"/>
          <c:invertIfNegative val="0"/>
          <c:cat>
            <c:strRef>
              <c:f>GRÁFICO!$G$2:$L$2</c:f>
              <c:strCache>
                <c:ptCount val="6"/>
                <c:pt idx="0">
                  <c:v>DAE</c:v>
                </c:pt>
                <c:pt idx="1">
                  <c:v>DCE</c:v>
                </c:pt>
                <c:pt idx="2">
                  <c:v>DCG</c:v>
                </c:pt>
                <c:pt idx="3">
                  <c:v>DLC</c:v>
                </c:pt>
                <c:pt idx="4">
                  <c:v>DMU</c:v>
                </c:pt>
                <c:pt idx="5">
                  <c:v>DAP</c:v>
                </c:pt>
              </c:strCache>
            </c:strRef>
          </c:cat>
          <c:val>
            <c:numRef>
              <c:f>GRÁFICO!$G$10:$L$10</c:f>
              <c:numCache>
                <c:formatCode>General</c:formatCode>
                <c:ptCount val="6"/>
                <c:pt idx="0">
                  <c:v>2</c:v>
                </c:pt>
                <c:pt idx="1">
                  <c:v>6</c:v>
                </c:pt>
                <c:pt idx="2">
                  <c:v>0</c:v>
                </c:pt>
                <c:pt idx="3">
                  <c:v>0</c:v>
                </c:pt>
                <c:pt idx="4">
                  <c:v>1</c:v>
                </c:pt>
                <c:pt idx="5">
                  <c:v>1</c:v>
                </c:pt>
              </c:numCache>
            </c:numRef>
          </c:val>
        </c:ser>
        <c:ser>
          <c:idx val="8"/>
          <c:order val="8"/>
          <c:invertIfNegative val="0"/>
          <c:cat>
            <c:strRef>
              <c:f>GRÁFICO!$G$2:$L$2</c:f>
              <c:strCache>
                <c:ptCount val="6"/>
                <c:pt idx="0">
                  <c:v>DAE</c:v>
                </c:pt>
                <c:pt idx="1">
                  <c:v>DCE</c:v>
                </c:pt>
                <c:pt idx="2">
                  <c:v>DCG</c:v>
                </c:pt>
                <c:pt idx="3">
                  <c:v>DLC</c:v>
                </c:pt>
                <c:pt idx="4">
                  <c:v>DMU</c:v>
                </c:pt>
                <c:pt idx="5">
                  <c:v>DAP</c:v>
                </c:pt>
              </c:strCache>
            </c:strRef>
          </c:cat>
          <c:val>
            <c:numRef>
              <c:f>GRÁFICO!$G$11:$L$11</c:f>
              <c:numCache>
                <c:formatCode>General</c:formatCode>
                <c:ptCount val="6"/>
              </c:numCache>
            </c:numRef>
          </c:val>
        </c:ser>
        <c:ser>
          <c:idx val="9"/>
          <c:order val="9"/>
          <c:invertIfNegative val="0"/>
          <c:cat>
            <c:strRef>
              <c:f>GRÁFICO!$G$2:$L$2</c:f>
              <c:strCache>
                <c:ptCount val="6"/>
                <c:pt idx="0">
                  <c:v>DAE</c:v>
                </c:pt>
                <c:pt idx="1">
                  <c:v>DCE</c:v>
                </c:pt>
                <c:pt idx="2">
                  <c:v>DCG</c:v>
                </c:pt>
                <c:pt idx="3">
                  <c:v>DLC</c:v>
                </c:pt>
                <c:pt idx="4">
                  <c:v>DMU</c:v>
                </c:pt>
                <c:pt idx="5">
                  <c:v>DAP</c:v>
                </c:pt>
              </c:strCache>
            </c:strRef>
          </c:cat>
          <c:val>
            <c:numRef>
              <c:f>GRÁFICO!$G$12:$L$12</c:f>
              <c:numCache>
                <c:formatCode>General</c:formatCode>
                <c:ptCount val="6"/>
              </c:numCache>
            </c:numRef>
          </c:val>
        </c:ser>
        <c:ser>
          <c:idx val="10"/>
          <c:order val="10"/>
          <c:invertIfNegative val="0"/>
          <c:cat>
            <c:strRef>
              <c:f>GRÁFICO!$G$2:$L$2</c:f>
              <c:strCache>
                <c:ptCount val="6"/>
                <c:pt idx="0">
                  <c:v>DAE</c:v>
                </c:pt>
                <c:pt idx="1">
                  <c:v>DCE</c:v>
                </c:pt>
                <c:pt idx="2">
                  <c:v>DCG</c:v>
                </c:pt>
                <c:pt idx="3">
                  <c:v>DLC</c:v>
                </c:pt>
                <c:pt idx="4">
                  <c:v>DMU</c:v>
                </c:pt>
                <c:pt idx="5">
                  <c:v>DAP</c:v>
                </c:pt>
              </c:strCache>
            </c:strRef>
          </c:cat>
          <c:val>
            <c:numRef>
              <c:f>GRÁFICO!$G$13:$L$13</c:f>
              <c:numCache>
                <c:formatCode>General</c:formatCode>
                <c:ptCount val="6"/>
              </c:numCache>
            </c:numRef>
          </c:val>
        </c:ser>
        <c:ser>
          <c:idx val="11"/>
          <c:order val="11"/>
          <c:invertIfNegative val="0"/>
          <c:cat>
            <c:strRef>
              <c:f>GRÁFICO!$G$2:$L$2</c:f>
              <c:strCache>
                <c:ptCount val="6"/>
                <c:pt idx="0">
                  <c:v>DAE</c:v>
                </c:pt>
                <c:pt idx="1">
                  <c:v>DCE</c:v>
                </c:pt>
                <c:pt idx="2">
                  <c:v>DCG</c:v>
                </c:pt>
                <c:pt idx="3">
                  <c:v>DLC</c:v>
                </c:pt>
                <c:pt idx="4">
                  <c:v>DMU</c:v>
                </c:pt>
                <c:pt idx="5">
                  <c:v>DAP</c:v>
                </c:pt>
              </c:strCache>
            </c:strRef>
          </c:cat>
          <c:val>
            <c:numRef>
              <c:f>GRÁFICO!$G$14:$L$14</c:f>
              <c:numCache>
                <c:formatCode>0</c:formatCode>
                <c:ptCount val="6"/>
                <c:pt idx="0">
                  <c:v>15</c:v>
                </c:pt>
                <c:pt idx="1">
                  <c:v>33</c:v>
                </c:pt>
                <c:pt idx="2">
                  <c:v>4</c:v>
                </c:pt>
                <c:pt idx="3">
                  <c:v>25</c:v>
                </c:pt>
                <c:pt idx="4">
                  <c:v>27</c:v>
                </c:pt>
                <c:pt idx="5">
                  <c:v>8</c:v>
                </c:pt>
              </c:numCache>
            </c:numRef>
          </c:val>
        </c:ser>
        <c:dLbls>
          <c:showLegendKey val="0"/>
          <c:showVal val="0"/>
          <c:showCatName val="0"/>
          <c:showSerName val="0"/>
          <c:showPercent val="0"/>
          <c:showBubbleSize val="0"/>
        </c:dLbls>
        <c:gapWidth val="150"/>
        <c:axId val="264123328"/>
        <c:axId val="264123888"/>
      </c:barChart>
      <c:catAx>
        <c:axId val="264123328"/>
        <c:scaling>
          <c:orientation val="minMax"/>
        </c:scaling>
        <c:delete val="0"/>
        <c:axPos val="l"/>
        <c:numFmt formatCode="General" sourceLinked="0"/>
        <c:majorTickMark val="out"/>
        <c:minorTickMark val="none"/>
        <c:tickLblPos val="nextTo"/>
        <c:crossAx val="264123888"/>
        <c:crosses val="autoZero"/>
        <c:auto val="1"/>
        <c:lblAlgn val="ctr"/>
        <c:lblOffset val="100"/>
        <c:noMultiLvlLbl val="0"/>
      </c:catAx>
      <c:valAx>
        <c:axId val="264123888"/>
        <c:scaling>
          <c:orientation val="minMax"/>
        </c:scaling>
        <c:delete val="0"/>
        <c:axPos val="b"/>
        <c:majorGridlines/>
        <c:numFmt formatCode="General" sourceLinked="1"/>
        <c:majorTickMark val="out"/>
        <c:minorTickMark val="none"/>
        <c:tickLblPos val="nextTo"/>
        <c:crossAx val="264123328"/>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7"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9</xdr:col>
      <xdr:colOff>28575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2835" cy="6009588"/>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tabSelected="1" topLeftCell="A129" zoomScaleNormal="100" workbookViewId="0">
      <selection activeCell="A120" sqref="A120:XFD120"/>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0" ht="30" customHeight="1" x14ac:dyDescent="0.25">
      <c r="A1" s="28" t="s">
        <v>27</v>
      </c>
      <c r="B1" s="28"/>
      <c r="C1" s="28"/>
      <c r="D1" s="28"/>
      <c r="E1" s="28"/>
      <c r="F1" s="28"/>
    </row>
    <row r="2" spans="1:10" ht="15" customHeight="1" thickBot="1" x14ac:dyDescent="0.3">
      <c r="A2" s="27" t="s">
        <v>65</v>
      </c>
      <c r="B2" s="27"/>
      <c r="C2" s="27"/>
      <c r="D2" s="27"/>
      <c r="E2" s="27"/>
      <c r="F2" s="27"/>
    </row>
    <row r="3" spans="1:10" ht="15.75" thickBot="1" x14ac:dyDescent="0.3">
      <c r="A3" s="1" t="s">
        <v>2</v>
      </c>
      <c r="B3" s="2" t="s">
        <v>3</v>
      </c>
      <c r="C3" s="2" t="s">
        <v>4</v>
      </c>
      <c r="D3" s="2" t="s">
        <v>0</v>
      </c>
      <c r="E3" s="2" t="s">
        <v>5</v>
      </c>
      <c r="F3" s="3" t="s">
        <v>1</v>
      </c>
    </row>
    <row r="4" spans="1:10" ht="51.75" customHeight="1" x14ac:dyDescent="0.25">
      <c r="A4" s="15" t="s">
        <v>6</v>
      </c>
      <c r="B4" s="7" t="s">
        <v>37</v>
      </c>
      <c r="C4" s="8" t="s">
        <v>31</v>
      </c>
      <c r="D4" s="14" t="s">
        <v>59</v>
      </c>
      <c r="E4" s="14">
        <v>2</v>
      </c>
      <c r="F4" s="16" t="s">
        <v>60</v>
      </c>
      <c r="G4" s="21"/>
      <c r="H4" s="21"/>
      <c r="I4" s="21"/>
      <c r="J4" s="22"/>
    </row>
    <row r="5" spans="1:10" ht="99" customHeight="1" x14ac:dyDescent="0.25">
      <c r="A5" s="15" t="s">
        <v>8</v>
      </c>
      <c r="B5" s="7" t="s">
        <v>32</v>
      </c>
      <c r="C5" s="8" t="s">
        <v>31</v>
      </c>
      <c r="D5" s="14" t="s">
        <v>33</v>
      </c>
      <c r="E5" s="14">
        <v>2</v>
      </c>
      <c r="F5" s="16" t="s">
        <v>41</v>
      </c>
      <c r="G5" s="21"/>
      <c r="H5" s="21"/>
      <c r="I5" s="21"/>
      <c r="J5" s="22"/>
    </row>
    <row r="6" spans="1:10" ht="243" customHeight="1" x14ac:dyDescent="0.25">
      <c r="A6" s="15" t="s">
        <v>8</v>
      </c>
      <c r="B6" s="7" t="s">
        <v>39</v>
      </c>
      <c r="C6" s="8" t="s">
        <v>31</v>
      </c>
      <c r="D6" s="14" t="s">
        <v>33</v>
      </c>
      <c r="E6" s="14">
        <v>2</v>
      </c>
      <c r="F6" s="16" t="s">
        <v>42</v>
      </c>
      <c r="G6" s="21"/>
      <c r="H6" s="21"/>
      <c r="I6" s="21"/>
      <c r="J6" s="22"/>
    </row>
    <row r="7" spans="1:10" ht="205.5" customHeight="1" x14ac:dyDescent="0.25">
      <c r="A7" s="15" t="s">
        <v>8</v>
      </c>
      <c r="B7" s="7" t="s">
        <v>43</v>
      </c>
      <c r="C7" s="8" t="s">
        <v>36</v>
      </c>
      <c r="D7" s="14" t="s">
        <v>33</v>
      </c>
      <c r="E7" s="14">
        <v>2</v>
      </c>
      <c r="F7" s="16" t="s">
        <v>44</v>
      </c>
      <c r="G7" s="21"/>
      <c r="H7" s="21"/>
      <c r="I7" s="21"/>
      <c r="J7" s="22"/>
    </row>
    <row r="8" spans="1:10" ht="54.75" customHeight="1" x14ac:dyDescent="0.25">
      <c r="A8" s="15" t="s">
        <v>8</v>
      </c>
      <c r="B8" s="7" t="s">
        <v>40</v>
      </c>
      <c r="C8" s="8" t="s">
        <v>31</v>
      </c>
      <c r="D8" s="14" t="s">
        <v>33</v>
      </c>
      <c r="E8" s="14">
        <v>2</v>
      </c>
      <c r="F8" s="16" t="s">
        <v>45</v>
      </c>
      <c r="G8" s="21"/>
      <c r="H8" s="21"/>
      <c r="I8" s="21"/>
      <c r="J8" s="22"/>
    </row>
    <row r="9" spans="1:10" ht="96.75" customHeight="1" x14ac:dyDescent="0.25">
      <c r="A9" s="15" t="s">
        <v>8</v>
      </c>
      <c r="B9" s="7" t="s">
        <v>46</v>
      </c>
      <c r="C9" s="8" t="s">
        <v>31</v>
      </c>
      <c r="D9" s="14" t="s">
        <v>33</v>
      </c>
      <c r="E9" s="14">
        <v>2</v>
      </c>
      <c r="F9" s="16" t="s">
        <v>47</v>
      </c>
      <c r="G9" s="21"/>
      <c r="H9" s="21"/>
      <c r="I9" s="21"/>
      <c r="J9" s="22"/>
    </row>
    <row r="10" spans="1:10" ht="15" customHeight="1" x14ac:dyDescent="0.25">
      <c r="A10" s="15" t="s">
        <v>10</v>
      </c>
      <c r="B10" s="7" t="s">
        <v>48</v>
      </c>
      <c r="C10" s="8" t="s">
        <v>49</v>
      </c>
      <c r="D10" s="14" t="s">
        <v>33</v>
      </c>
      <c r="E10" s="14">
        <v>2</v>
      </c>
      <c r="F10" s="18" t="s">
        <v>50</v>
      </c>
      <c r="G10" s="21"/>
      <c r="H10" s="21"/>
      <c r="I10" s="21"/>
      <c r="J10" s="22"/>
    </row>
    <row r="11" spans="1:10" ht="15" customHeight="1" x14ac:dyDescent="0.25">
      <c r="A11" s="15" t="s">
        <v>10</v>
      </c>
      <c r="B11" s="7" t="s">
        <v>51</v>
      </c>
      <c r="C11" s="8" t="s">
        <v>52</v>
      </c>
      <c r="D11" s="14" t="s">
        <v>33</v>
      </c>
      <c r="E11" s="14">
        <v>2</v>
      </c>
      <c r="F11" s="18" t="s">
        <v>50</v>
      </c>
      <c r="G11" s="21"/>
      <c r="H11" s="21"/>
      <c r="I11" s="21"/>
      <c r="J11" s="22"/>
    </row>
    <row r="12" spans="1:10" ht="15" customHeight="1" x14ac:dyDescent="0.25">
      <c r="A12" s="15" t="s">
        <v>10</v>
      </c>
      <c r="B12" s="7" t="s">
        <v>53</v>
      </c>
      <c r="C12" s="8" t="s">
        <v>54</v>
      </c>
      <c r="D12" s="14" t="s">
        <v>33</v>
      </c>
      <c r="E12" s="14">
        <v>2</v>
      </c>
      <c r="F12" s="18" t="s">
        <v>50</v>
      </c>
      <c r="G12" s="21"/>
      <c r="H12" s="21"/>
      <c r="I12" s="21"/>
      <c r="J12" s="22"/>
    </row>
    <row r="13" spans="1:10" ht="15" customHeight="1" x14ac:dyDescent="0.25">
      <c r="A13" s="15" t="s">
        <v>10</v>
      </c>
      <c r="B13" s="7" t="s">
        <v>55</v>
      </c>
      <c r="C13" s="8" t="s">
        <v>56</v>
      </c>
      <c r="D13" s="14" t="s">
        <v>33</v>
      </c>
      <c r="E13" s="14">
        <v>2</v>
      </c>
      <c r="F13" s="18" t="s">
        <v>50</v>
      </c>
      <c r="G13" s="21"/>
      <c r="H13" s="21"/>
      <c r="I13" s="21"/>
      <c r="J13" s="22"/>
    </row>
    <row r="14" spans="1:10" ht="15" customHeight="1" x14ac:dyDescent="0.25">
      <c r="A14" s="15" t="s">
        <v>10</v>
      </c>
      <c r="B14" s="7" t="s">
        <v>57</v>
      </c>
      <c r="C14" s="8" t="s">
        <v>58</v>
      </c>
      <c r="D14" s="14" t="s">
        <v>33</v>
      </c>
      <c r="E14" s="14">
        <v>2</v>
      </c>
      <c r="F14" s="18" t="s">
        <v>50</v>
      </c>
      <c r="G14" s="21"/>
      <c r="H14" s="21"/>
      <c r="I14" s="21"/>
      <c r="J14" s="22"/>
    </row>
    <row r="15" spans="1:10" ht="24" customHeight="1" x14ac:dyDescent="0.25">
      <c r="A15" s="15" t="s">
        <v>10</v>
      </c>
      <c r="B15" s="7" t="s">
        <v>38</v>
      </c>
      <c r="C15" s="8" t="s">
        <v>34</v>
      </c>
      <c r="D15" s="14" t="s">
        <v>33</v>
      </c>
      <c r="E15" s="14">
        <v>2</v>
      </c>
      <c r="F15" s="16" t="s">
        <v>61</v>
      </c>
      <c r="G15" s="21"/>
      <c r="H15" s="21"/>
      <c r="I15" s="21"/>
      <c r="J15" s="22"/>
    </row>
    <row r="16" spans="1:10" ht="23.25" customHeight="1" x14ac:dyDescent="0.25">
      <c r="A16" s="15" t="s">
        <v>9</v>
      </c>
      <c r="B16" s="7" t="s">
        <v>62</v>
      </c>
      <c r="C16" s="8" t="s">
        <v>63</v>
      </c>
      <c r="D16" s="14" t="s">
        <v>33</v>
      </c>
      <c r="E16" s="14">
        <v>2</v>
      </c>
      <c r="F16" s="16" t="s">
        <v>64</v>
      </c>
      <c r="G16" s="21"/>
      <c r="H16" s="21"/>
      <c r="I16" s="21"/>
      <c r="J16" s="22"/>
    </row>
    <row r="17" spans="1:14" ht="20.100000000000001" customHeight="1" thickBot="1" x14ac:dyDescent="0.3">
      <c r="A17" s="27" t="s">
        <v>66</v>
      </c>
      <c r="B17" s="27"/>
      <c r="C17" s="27"/>
      <c r="D17" s="27"/>
      <c r="E17" s="27"/>
      <c r="F17" s="27"/>
    </row>
    <row r="18" spans="1:14" ht="15.75" thickBot="1" x14ac:dyDescent="0.3">
      <c r="A18" s="1" t="s">
        <v>2</v>
      </c>
      <c r="B18" s="2" t="s">
        <v>3</v>
      </c>
      <c r="C18" s="2" t="s">
        <v>4</v>
      </c>
      <c r="D18" s="2" t="s">
        <v>0</v>
      </c>
      <c r="E18" s="2" t="s">
        <v>5</v>
      </c>
      <c r="F18" s="3" t="s">
        <v>1</v>
      </c>
    </row>
    <row r="19" spans="1:14" s="23" customFormat="1" ht="33.75" customHeight="1" x14ac:dyDescent="0.25">
      <c r="A19" s="15" t="s">
        <v>6</v>
      </c>
      <c r="B19" s="7" t="s">
        <v>69</v>
      </c>
      <c r="C19" s="8" t="s">
        <v>70</v>
      </c>
      <c r="D19" s="14" t="s">
        <v>71</v>
      </c>
      <c r="E19" s="14">
        <v>2</v>
      </c>
      <c r="F19" s="16" t="s">
        <v>72</v>
      </c>
      <c r="J19" s="22"/>
      <c r="L19" s="21"/>
      <c r="M19" s="21"/>
      <c r="N19" s="21"/>
    </row>
    <row r="20" spans="1:14" s="23" customFormat="1" ht="116.25" customHeight="1" x14ac:dyDescent="0.25">
      <c r="A20" s="15" t="s">
        <v>6</v>
      </c>
      <c r="B20" s="7" t="s">
        <v>40</v>
      </c>
      <c r="C20" s="8" t="s">
        <v>31</v>
      </c>
      <c r="D20" s="14" t="s">
        <v>59</v>
      </c>
      <c r="E20" s="14">
        <v>4</v>
      </c>
      <c r="F20" s="16" t="s">
        <v>76</v>
      </c>
      <c r="J20" s="22"/>
      <c r="L20" s="21"/>
      <c r="M20" s="21"/>
      <c r="N20" s="21"/>
    </row>
    <row r="21" spans="1:14" s="23" customFormat="1" ht="114.75" customHeight="1" x14ac:dyDescent="0.25">
      <c r="A21" s="15" t="s">
        <v>6</v>
      </c>
      <c r="B21" s="7" t="s">
        <v>77</v>
      </c>
      <c r="C21" s="8" t="s">
        <v>78</v>
      </c>
      <c r="D21" s="14" t="s">
        <v>59</v>
      </c>
      <c r="E21" s="14">
        <v>4</v>
      </c>
      <c r="F21" s="16" t="s">
        <v>79</v>
      </c>
      <c r="J21" s="22"/>
      <c r="L21" s="21"/>
      <c r="M21" s="21"/>
      <c r="N21" s="21"/>
    </row>
    <row r="22" spans="1:14" s="23" customFormat="1" ht="126" customHeight="1" x14ac:dyDescent="0.25">
      <c r="A22" s="15" t="s">
        <v>6</v>
      </c>
      <c r="B22" s="7" t="s">
        <v>82</v>
      </c>
      <c r="C22" s="8" t="s">
        <v>83</v>
      </c>
      <c r="D22" s="14" t="s">
        <v>59</v>
      </c>
      <c r="E22" s="14">
        <v>4</v>
      </c>
      <c r="F22" s="16" t="s">
        <v>84</v>
      </c>
      <c r="J22" s="22"/>
      <c r="L22" s="21"/>
      <c r="M22" s="21"/>
      <c r="N22" s="21"/>
    </row>
    <row r="23" spans="1:14" s="23" customFormat="1" ht="228" customHeight="1" x14ac:dyDescent="0.25">
      <c r="A23" s="15" t="s">
        <v>6</v>
      </c>
      <c r="B23" s="7" t="s">
        <v>85</v>
      </c>
      <c r="C23" s="8" t="s">
        <v>36</v>
      </c>
      <c r="D23" s="14" t="s">
        <v>71</v>
      </c>
      <c r="E23" s="14">
        <v>3</v>
      </c>
      <c r="F23" s="16" t="s">
        <v>86</v>
      </c>
      <c r="J23" s="22"/>
      <c r="L23" s="21"/>
      <c r="M23" s="21"/>
      <c r="N23" s="21"/>
    </row>
    <row r="24" spans="1:14" s="23" customFormat="1" ht="104.25" customHeight="1" x14ac:dyDescent="0.25">
      <c r="A24" s="15" t="s">
        <v>6</v>
      </c>
      <c r="B24" s="7" t="s">
        <v>87</v>
      </c>
      <c r="C24" s="8" t="s">
        <v>88</v>
      </c>
      <c r="D24" s="14" t="s">
        <v>71</v>
      </c>
      <c r="E24" s="14">
        <v>3</v>
      </c>
      <c r="F24" s="16" t="s">
        <v>86</v>
      </c>
      <c r="J24" s="22"/>
      <c r="L24" s="21"/>
      <c r="M24" s="21"/>
      <c r="N24" s="21"/>
    </row>
    <row r="25" spans="1:14" s="23" customFormat="1" ht="37.5" customHeight="1" x14ac:dyDescent="0.25">
      <c r="A25" s="15" t="s">
        <v>8</v>
      </c>
      <c r="B25" s="7" t="s">
        <v>102</v>
      </c>
      <c r="C25" s="8" t="s">
        <v>103</v>
      </c>
      <c r="D25" s="14" t="s">
        <v>33</v>
      </c>
      <c r="E25" s="14">
        <v>2</v>
      </c>
      <c r="F25" s="16" t="s">
        <v>104</v>
      </c>
      <c r="J25" s="22"/>
      <c r="L25" s="21"/>
      <c r="M25" s="21"/>
      <c r="N25" s="21"/>
    </row>
    <row r="26" spans="1:14" s="23" customFormat="1" ht="72" customHeight="1" x14ac:dyDescent="0.25">
      <c r="A26" s="15" t="s">
        <v>9</v>
      </c>
      <c r="B26" s="7" t="s">
        <v>73</v>
      </c>
      <c r="C26" s="8" t="s">
        <v>74</v>
      </c>
      <c r="D26" s="14" t="s">
        <v>33</v>
      </c>
      <c r="E26" s="14">
        <v>2</v>
      </c>
      <c r="F26" s="16" t="s">
        <v>75</v>
      </c>
      <c r="J26" s="22"/>
      <c r="L26" s="21"/>
      <c r="M26" s="21"/>
      <c r="N26" s="21"/>
    </row>
    <row r="27" spans="1:14" s="23" customFormat="1" ht="60.75" customHeight="1" x14ac:dyDescent="0.25">
      <c r="A27" s="15" t="s">
        <v>9</v>
      </c>
      <c r="B27" s="7" t="s">
        <v>80</v>
      </c>
      <c r="C27" s="8" t="s">
        <v>81</v>
      </c>
      <c r="D27" s="14" t="s">
        <v>33</v>
      </c>
      <c r="E27" s="14">
        <v>2</v>
      </c>
      <c r="F27" s="16" t="s">
        <v>75</v>
      </c>
      <c r="J27" s="22"/>
      <c r="L27" s="21"/>
      <c r="M27" s="21"/>
      <c r="N27" s="21"/>
    </row>
    <row r="28" spans="1:14" s="23" customFormat="1" ht="55.5" customHeight="1" x14ac:dyDescent="0.25">
      <c r="A28" s="15" t="s">
        <v>10</v>
      </c>
      <c r="B28" s="7" t="s">
        <v>89</v>
      </c>
      <c r="C28" s="8" t="s">
        <v>90</v>
      </c>
      <c r="D28" s="14" t="s">
        <v>33</v>
      </c>
      <c r="E28" s="14">
        <v>3</v>
      </c>
      <c r="F28" s="16" t="s">
        <v>91</v>
      </c>
      <c r="J28" s="22"/>
      <c r="L28" s="21"/>
      <c r="M28" s="21"/>
      <c r="N28" s="21"/>
    </row>
    <row r="29" spans="1:14" s="23" customFormat="1" ht="48.75" customHeight="1" x14ac:dyDescent="0.25">
      <c r="A29" s="15" t="s">
        <v>10</v>
      </c>
      <c r="B29" s="7" t="s">
        <v>92</v>
      </c>
      <c r="C29" s="8" t="s">
        <v>90</v>
      </c>
      <c r="D29" s="14" t="s">
        <v>33</v>
      </c>
      <c r="E29" s="14">
        <v>3</v>
      </c>
      <c r="F29" s="16" t="s">
        <v>93</v>
      </c>
      <c r="J29" s="22"/>
      <c r="L29" s="21"/>
      <c r="M29" s="21"/>
      <c r="N29" s="21"/>
    </row>
    <row r="30" spans="1:14" s="23" customFormat="1" ht="51.75" customHeight="1" x14ac:dyDescent="0.25">
      <c r="A30" s="15" t="s">
        <v>10</v>
      </c>
      <c r="B30" s="7" t="s">
        <v>94</v>
      </c>
      <c r="C30" s="8" t="s">
        <v>95</v>
      </c>
      <c r="D30" s="14" t="s">
        <v>33</v>
      </c>
      <c r="E30" s="14">
        <v>3</v>
      </c>
      <c r="F30" s="16" t="s">
        <v>96</v>
      </c>
      <c r="J30" s="22"/>
      <c r="L30" s="21"/>
      <c r="M30" s="21"/>
      <c r="N30" s="21"/>
    </row>
    <row r="31" spans="1:14" s="23" customFormat="1" ht="55.5" customHeight="1" x14ac:dyDescent="0.25">
      <c r="A31" s="15" t="s">
        <v>10</v>
      </c>
      <c r="B31" s="7" t="s">
        <v>97</v>
      </c>
      <c r="C31" s="8" t="s">
        <v>95</v>
      </c>
      <c r="D31" s="14" t="s">
        <v>33</v>
      </c>
      <c r="E31" s="14">
        <v>3</v>
      </c>
      <c r="F31" s="16" t="s">
        <v>98</v>
      </c>
      <c r="J31" s="22"/>
      <c r="L31" s="21"/>
      <c r="M31" s="21"/>
      <c r="N31" s="21"/>
    </row>
    <row r="32" spans="1:14" s="23" customFormat="1" ht="125.25" customHeight="1" x14ac:dyDescent="0.25">
      <c r="A32" s="15" t="s">
        <v>10</v>
      </c>
      <c r="B32" s="7" t="s">
        <v>99</v>
      </c>
      <c r="C32" s="8" t="s">
        <v>100</v>
      </c>
      <c r="D32" s="14" t="s">
        <v>33</v>
      </c>
      <c r="E32" s="14">
        <v>2</v>
      </c>
      <c r="F32" s="16" t="s">
        <v>101</v>
      </c>
      <c r="J32" s="22"/>
      <c r="L32" s="21"/>
      <c r="M32" s="21"/>
      <c r="N32" s="21"/>
    </row>
    <row r="33" spans="1:14" ht="20.100000000000001" customHeight="1" thickBot="1" x14ac:dyDescent="0.3">
      <c r="A33" s="27" t="s">
        <v>144</v>
      </c>
      <c r="B33" s="27"/>
      <c r="C33" s="27"/>
      <c r="D33" s="27"/>
      <c r="E33" s="27"/>
      <c r="F33" s="27"/>
    </row>
    <row r="34" spans="1:14" ht="15.75" thickBot="1" x14ac:dyDescent="0.3">
      <c r="A34" s="1" t="s">
        <v>2</v>
      </c>
      <c r="B34" s="2" t="s">
        <v>3</v>
      </c>
      <c r="C34" s="2" t="s">
        <v>4</v>
      </c>
      <c r="D34" s="2" t="s">
        <v>0</v>
      </c>
      <c r="E34" s="2" t="s">
        <v>5</v>
      </c>
      <c r="F34" s="3" t="s">
        <v>1</v>
      </c>
    </row>
    <row r="35" spans="1:14" ht="57.75" customHeight="1" x14ac:dyDescent="0.25">
      <c r="A35" s="15" t="s">
        <v>6</v>
      </c>
      <c r="B35" s="7" t="s">
        <v>105</v>
      </c>
      <c r="C35" s="8" t="s">
        <v>106</v>
      </c>
      <c r="D35" s="14" t="s">
        <v>33</v>
      </c>
      <c r="E35" s="14">
        <v>2</v>
      </c>
      <c r="F35" s="16" t="s">
        <v>107</v>
      </c>
      <c r="H35" s="24"/>
      <c r="L35" s="25"/>
      <c r="M35" s="25"/>
      <c r="N35" s="25"/>
    </row>
    <row r="36" spans="1:14" ht="122.25" customHeight="1" x14ac:dyDescent="0.25">
      <c r="A36" s="15" t="s">
        <v>7</v>
      </c>
      <c r="B36" s="7" t="s">
        <v>85</v>
      </c>
      <c r="C36" s="8" t="s">
        <v>36</v>
      </c>
      <c r="D36" s="14" t="s">
        <v>33</v>
      </c>
      <c r="E36" s="14">
        <v>5</v>
      </c>
      <c r="F36" s="16" t="s">
        <v>133</v>
      </c>
      <c r="H36" s="24"/>
      <c r="L36" s="25"/>
      <c r="M36" s="25"/>
      <c r="N36" s="25"/>
    </row>
    <row r="37" spans="1:14" ht="55.5" customHeight="1" x14ac:dyDescent="0.25">
      <c r="A37" s="15" t="s">
        <v>8</v>
      </c>
      <c r="B37" s="7" t="s">
        <v>110</v>
      </c>
      <c r="C37" s="8" t="s">
        <v>31</v>
      </c>
      <c r="D37" s="14" t="s">
        <v>33</v>
      </c>
      <c r="E37" s="14">
        <v>2</v>
      </c>
      <c r="F37" s="16" t="s">
        <v>111</v>
      </c>
      <c r="H37" s="24"/>
      <c r="L37" s="25"/>
      <c r="M37" s="25"/>
      <c r="N37" s="25"/>
    </row>
    <row r="38" spans="1:14" ht="79.5" customHeight="1" x14ac:dyDescent="0.25">
      <c r="A38" s="15" t="s">
        <v>8</v>
      </c>
      <c r="B38" s="7" t="s">
        <v>112</v>
      </c>
      <c r="C38" s="8" t="s">
        <v>31</v>
      </c>
      <c r="D38" s="14" t="s">
        <v>33</v>
      </c>
      <c r="E38" s="14">
        <v>2</v>
      </c>
      <c r="F38" s="16" t="s">
        <v>113</v>
      </c>
      <c r="H38" s="24"/>
      <c r="L38" s="25"/>
      <c r="M38" s="25"/>
      <c r="N38" s="25"/>
    </row>
    <row r="39" spans="1:14" ht="76.5" customHeight="1" x14ac:dyDescent="0.25">
      <c r="A39" s="15" t="s">
        <v>8</v>
      </c>
      <c r="B39" s="7" t="s">
        <v>114</v>
      </c>
      <c r="C39" s="8" t="s">
        <v>31</v>
      </c>
      <c r="D39" s="14" t="s">
        <v>33</v>
      </c>
      <c r="E39" s="14">
        <v>2</v>
      </c>
      <c r="F39" s="16" t="s">
        <v>115</v>
      </c>
      <c r="H39" s="24"/>
      <c r="L39" s="25"/>
      <c r="M39" s="25"/>
      <c r="N39" s="25"/>
    </row>
    <row r="40" spans="1:14" ht="301.5" customHeight="1" x14ac:dyDescent="0.25">
      <c r="A40" s="15" t="s">
        <v>8</v>
      </c>
      <c r="B40" s="7" t="s">
        <v>116</v>
      </c>
      <c r="C40" s="8" t="s">
        <v>31</v>
      </c>
      <c r="D40" s="14" t="s">
        <v>33</v>
      </c>
      <c r="E40" s="14">
        <v>2</v>
      </c>
      <c r="F40" s="16" t="s">
        <v>117</v>
      </c>
      <c r="H40" s="24"/>
      <c r="L40" s="25"/>
      <c r="M40" s="25"/>
      <c r="N40" s="25"/>
    </row>
    <row r="41" spans="1:14" ht="58.5" customHeight="1" x14ac:dyDescent="0.25">
      <c r="A41" s="15" t="s">
        <v>8</v>
      </c>
      <c r="B41" s="7" t="s">
        <v>118</v>
      </c>
      <c r="C41" s="8" t="s">
        <v>31</v>
      </c>
      <c r="D41" s="14" t="s">
        <v>33</v>
      </c>
      <c r="E41" s="14">
        <v>3</v>
      </c>
      <c r="F41" s="16" t="s">
        <v>119</v>
      </c>
      <c r="H41" s="24"/>
      <c r="L41" s="25"/>
      <c r="M41" s="25"/>
      <c r="N41" s="25"/>
    </row>
    <row r="42" spans="1:14" ht="71.25" customHeight="1" x14ac:dyDescent="0.25">
      <c r="A42" s="15" t="s">
        <v>8</v>
      </c>
      <c r="B42" s="7" t="s">
        <v>142</v>
      </c>
      <c r="C42" s="8" t="s">
        <v>31</v>
      </c>
      <c r="D42" s="14" t="s">
        <v>33</v>
      </c>
      <c r="E42" s="14">
        <v>2</v>
      </c>
      <c r="F42" s="16" t="s">
        <v>143</v>
      </c>
      <c r="H42" s="24"/>
      <c r="L42" s="25"/>
      <c r="M42" s="25"/>
      <c r="N42" s="25"/>
    </row>
    <row r="43" spans="1:14" ht="58.5" customHeight="1" x14ac:dyDescent="0.25">
      <c r="A43" s="15" t="s">
        <v>35</v>
      </c>
      <c r="B43" s="7" t="s">
        <v>128</v>
      </c>
      <c r="C43" s="8" t="s">
        <v>31</v>
      </c>
      <c r="D43" s="14" t="s">
        <v>33</v>
      </c>
      <c r="E43" s="14">
        <v>2</v>
      </c>
      <c r="F43" s="16" t="s">
        <v>129</v>
      </c>
      <c r="H43" s="24"/>
      <c r="L43" s="25"/>
      <c r="M43" s="25"/>
      <c r="N43" s="25"/>
    </row>
    <row r="44" spans="1:14" ht="47.25" customHeight="1" x14ac:dyDescent="0.25">
      <c r="A44" s="15" t="s">
        <v>35</v>
      </c>
      <c r="B44" s="7" t="s">
        <v>40</v>
      </c>
      <c r="C44" s="8" t="s">
        <v>31</v>
      </c>
      <c r="D44" s="14" t="s">
        <v>59</v>
      </c>
      <c r="E44" s="14">
        <v>2</v>
      </c>
      <c r="F44" s="16" t="s">
        <v>130</v>
      </c>
      <c r="H44" s="24"/>
      <c r="L44" s="25"/>
      <c r="M44" s="25"/>
      <c r="N44" s="25"/>
    </row>
    <row r="45" spans="1:14" ht="35.25" customHeight="1" x14ac:dyDescent="0.25">
      <c r="A45" s="15" t="s">
        <v>35</v>
      </c>
      <c r="B45" s="7" t="s">
        <v>131</v>
      </c>
      <c r="C45" s="8" t="s">
        <v>31</v>
      </c>
      <c r="D45" s="14" t="s">
        <v>71</v>
      </c>
      <c r="E45" s="14">
        <v>1</v>
      </c>
      <c r="F45" s="16" t="s">
        <v>132</v>
      </c>
      <c r="H45" s="24"/>
      <c r="L45" s="25"/>
      <c r="M45" s="25"/>
      <c r="N45" s="25"/>
    </row>
    <row r="46" spans="1:14" ht="39" customHeight="1" x14ac:dyDescent="0.25">
      <c r="A46" s="15" t="s">
        <v>35</v>
      </c>
      <c r="B46" s="7" t="s">
        <v>134</v>
      </c>
      <c r="C46" s="8" t="s">
        <v>31</v>
      </c>
      <c r="D46" s="14" t="s">
        <v>33</v>
      </c>
      <c r="E46" s="14">
        <v>1</v>
      </c>
      <c r="F46" s="16" t="s">
        <v>135</v>
      </c>
      <c r="H46" s="24"/>
      <c r="L46" s="25"/>
      <c r="M46" s="25"/>
      <c r="N46" s="25"/>
    </row>
    <row r="47" spans="1:14" ht="38.25" customHeight="1" x14ac:dyDescent="0.25">
      <c r="A47" s="15" t="s">
        <v>9</v>
      </c>
      <c r="B47" s="7" t="s">
        <v>120</v>
      </c>
      <c r="C47" s="8" t="s">
        <v>121</v>
      </c>
      <c r="D47" s="14" t="s">
        <v>33</v>
      </c>
      <c r="E47" s="14">
        <v>2</v>
      </c>
      <c r="F47" s="16" t="s">
        <v>122</v>
      </c>
      <c r="H47" s="24"/>
      <c r="L47" s="25"/>
      <c r="M47" s="25"/>
      <c r="N47" s="25"/>
    </row>
    <row r="48" spans="1:14" ht="75" customHeight="1" x14ac:dyDescent="0.25">
      <c r="A48" s="15" t="s">
        <v>9</v>
      </c>
      <c r="B48" s="7" t="s">
        <v>37</v>
      </c>
      <c r="C48" s="8" t="s">
        <v>31</v>
      </c>
      <c r="D48" s="14" t="s">
        <v>33</v>
      </c>
      <c r="E48" s="14">
        <v>2</v>
      </c>
      <c r="F48" s="16" t="s">
        <v>125</v>
      </c>
      <c r="H48" s="24"/>
      <c r="L48" s="25"/>
      <c r="M48" s="25"/>
      <c r="N48" s="25"/>
    </row>
    <row r="49" spans="1:14" ht="81" customHeight="1" x14ac:dyDescent="0.25">
      <c r="A49" s="15" t="s">
        <v>9</v>
      </c>
      <c r="B49" s="7" t="s">
        <v>37</v>
      </c>
      <c r="C49" s="8" t="s">
        <v>31</v>
      </c>
      <c r="D49" s="14" t="s">
        <v>33</v>
      </c>
      <c r="E49" s="14">
        <v>2</v>
      </c>
      <c r="F49" s="16" t="s">
        <v>126</v>
      </c>
      <c r="H49" s="24"/>
      <c r="L49" s="25"/>
      <c r="M49" s="25"/>
      <c r="N49" s="25"/>
    </row>
    <row r="50" spans="1:14" ht="69" customHeight="1" x14ac:dyDescent="0.25">
      <c r="A50" s="15" t="s">
        <v>9</v>
      </c>
      <c r="B50" s="7" t="s">
        <v>37</v>
      </c>
      <c r="C50" s="8" t="s">
        <v>31</v>
      </c>
      <c r="D50" s="14" t="s">
        <v>33</v>
      </c>
      <c r="E50" s="14">
        <v>2</v>
      </c>
      <c r="F50" s="16" t="s">
        <v>127</v>
      </c>
      <c r="H50" s="24"/>
      <c r="L50" s="25"/>
      <c r="M50" s="25"/>
      <c r="N50" s="25"/>
    </row>
    <row r="51" spans="1:14" ht="23.25" customHeight="1" x14ac:dyDescent="0.25">
      <c r="A51" s="15" t="s">
        <v>10</v>
      </c>
      <c r="B51" s="7" t="s">
        <v>108</v>
      </c>
      <c r="C51" s="8" t="s">
        <v>88</v>
      </c>
      <c r="D51" s="14" t="s">
        <v>33</v>
      </c>
      <c r="E51" s="14">
        <v>2</v>
      </c>
      <c r="F51" s="16" t="s">
        <v>109</v>
      </c>
      <c r="H51" s="24"/>
      <c r="L51" s="25"/>
      <c r="M51" s="25"/>
      <c r="N51" s="25"/>
    </row>
    <row r="52" spans="1:14" ht="81.75" customHeight="1" x14ac:dyDescent="0.25">
      <c r="A52" s="15" t="s">
        <v>10</v>
      </c>
      <c r="B52" s="7" t="s">
        <v>123</v>
      </c>
      <c r="C52" s="8" t="s">
        <v>106</v>
      </c>
      <c r="D52" s="14" t="s">
        <v>33</v>
      </c>
      <c r="E52" s="14">
        <v>4</v>
      </c>
      <c r="F52" s="16" t="s">
        <v>124</v>
      </c>
      <c r="H52" s="24"/>
      <c r="L52" s="25"/>
      <c r="M52" s="25"/>
      <c r="N52" s="25"/>
    </row>
    <row r="53" spans="1:14" ht="71.25" customHeight="1" x14ac:dyDescent="0.25">
      <c r="A53" s="15" t="s">
        <v>10</v>
      </c>
      <c r="B53" s="7" t="s">
        <v>136</v>
      </c>
      <c r="C53" s="8" t="s">
        <v>137</v>
      </c>
      <c r="D53" s="14" t="s">
        <v>33</v>
      </c>
      <c r="E53" s="14">
        <v>3</v>
      </c>
      <c r="F53" s="16" t="s">
        <v>138</v>
      </c>
      <c r="H53" s="24"/>
      <c r="L53" s="25"/>
      <c r="M53" s="25"/>
      <c r="N53" s="25"/>
    </row>
    <row r="54" spans="1:14" ht="24.75" customHeight="1" x14ac:dyDescent="0.25">
      <c r="A54" s="15" t="s">
        <v>10</v>
      </c>
      <c r="B54" s="7" t="s">
        <v>139</v>
      </c>
      <c r="C54" s="8" t="s">
        <v>140</v>
      </c>
      <c r="D54" s="14" t="s">
        <v>33</v>
      </c>
      <c r="E54" s="14">
        <v>1</v>
      </c>
      <c r="F54" s="16" t="s">
        <v>141</v>
      </c>
      <c r="H54" s="24"/>
      <c r="L54" s="25"/>
      <c r="M54" s="25"/>
      <c r="N54" s="25"/>
    </row>
    <row r="55" spans="1:14" ht="20.100000000000001" customHeight="1" thickBot="1" x14ac:dyDescent="0.3">
      <c r="A55" s="27" t="s">
        <v>145</v>
      </c>
      <c r="B55" s="27"/>
      <c r="C55" s="27"/>
      <c r="D55" s="27"/>
      <c r="E55" s="27"/>
      <c r="F55" s="27"/>
    </row>
    <row r="56" spans="1:14" ht="15.75" thickBot="1" x14ac:dyDescent="0.3">
      <c r="A56" s="1" t="s">
        <v>2</v>
      </c>
      <c r="B56" s="2" t="s">
        <v>3</v>
      </c>
      <c r="C56" s="2" t="s">
        <v>4</v>
      </c>
      <c r="D56" s="2" t="s">
        <v>0</v>
      </c>
      <c r="E56" s="2" t="s">
        <v>5</v>
      </c>
      <c r="F56" s="3" t="s">
        <v>1</v>
      </c>
    </row>
    <row r="57" spans="1:14" ht="61.5" customHeight="1" x14ac:dyDescent="0.25">
      <c r="A57" s="15" t="s">
        <v>6</v>
      </c>
      <c r="B57" s="7" t="s">
        <v>165</v>
      </c>
      <c r="C57" s="8" t="s">
        <v>31</v>
      </c>
      <c r="D57" s="14" t="s">
        <v>59</v>
      </c>
      <c r="E57" s="14">
        <v>4</v>
      </c>
      <c r="F57" s="16" t="s">
        <v>166</v>
      </c>
      <c r="G57" s="21"/>
      <c r="H57" s="21"/>
      <c r="I57" s="21"/>
      <c r="J57" s="22"/>
    </row>
    <row r="58" spans="1:14" ht="120.75" customHeight="1" x14ac:dyDescent="0.25">
      <c r="A58" s="15" t="s">
        <v>7</v>
      </c>
      <c r="B58" s="7" t="s">
        <v>167</v>
      </c>
      <c r="C58" s="8" t="s">
        <v>168</v>
      </c>
      <c r="D58" s="14" t="s">
        <v>33</v>
      </c>
      <c r="E58" s="14">
        <v>5</v>
      </c>
      <c r="F58" s="16" t="s">
        <v>133</v>
      </c>
      <c r="G58" s="21"/>
      <c r="H58" s="21"/>
      <c r="I58" s="21"/>
      <c r="J58" s="22"/>
    </row>
    <row r="59" spans="1:14" ht="107.25" customHeight="1" x14ac:dyDescent="0.25">
      <c r="A59" s="15" t="s">
        <v>7</v>
      </c>
      <c r="B59" s="7" t="s">
        <v>169</v>
      </c>
      <c r="C59" s="8" t="s">
        <v>168</v>
      </c>
      <c r="D59" s="14" t="s">
        <v>33</v>
      </c>
      <c r="E59" s="14">
        <v>5</v>
      </c>
      <c r="F59" s="16" t="s">
        <v>170</v>
      </c>
      <c r="G59" s="21"/>
      <c r="H59" s="21"/>
      <c r="I59" s="21"/>
      <c r="J59" s="22"/>
    </row>
    <row r="60" spans="1:14" ht="23.25" customHeight="1" x14ac:dyDescent="0.25">
      <c r="A60" s="15" t="s">
        <v>8</v>
      </c>
      <c r="B60" s="7" t="s">
        <v>146</v>
      </c>
      <c r="C60" s="8" t="s">
        <v>147</v>
      </c>
      <c r="D60" s="14" t="s">
        <v>33</v>
      </c>
      <c r="E60" s="14">
        <v>2</v>
      </c>
      <c r="F60" s="16" t="s">
        <v>148</v>
      </c>
      <c r="G60" s="21"/>
      <c r="H60" s="21"/>
      <c r="I60" s="21"/>
      <c r="J60" s="22"/>
    </row>
    <row r="61" spans="1:14" ht="286.5" customHeight="1" x14ac:dyDescent="0.25">
      <c r="A61" s="15" t="s">
        <v>8</v>
      </c>
      <c r="B61" s="7" t="s">
        <v>39</v>
      </c>
      <c r="C61" s="8" t="s">
        <v>31</v>
      </c>
      <c r="D61" s="14" t="s">
        <v>33</v>
      </c>
      <c r="E61" s="14">
        <v>2</v>
      </c>
      <c r="F61" s="16" t="s">
        <v>149</v>
      </c>
      <c r="G61" s="21"/>
      <c r="H61" s="21"/>
      <c r="I61" s="21"/>
      <c r="J61" s="22"/>
    </row>
    <row r="62" spans="1:14" ht="151.5" customHeight="1" x14ac:dyDescent="0.25">
      <c r="A62" s="15" t="s">
        <v>8</v>
      </c>
      <c r="B62" s="7" t="s">
        <v>150</v>
      </c>
      <c r="C62" s="8" t="s">
        <v>31</v>
      </c>
      <c r="D62" s="14" t="s">
        <v>33</v>
      </c>
      <c r="E62" s="14">
        <v>2</v>
      </c>
      <c r="F62" s="16" t="s">
        <v>151</v>
      </c>
      <c r="G62" s="21"/>
      <c r="H62" s="21"/>
      <c r="I62" s="21"/>
      <c r="J62" s="22"/>
    </row>
    <row r="63" spans="1:14" ht="22.5" customHeight="1" x14ac:dyDescent="0.25">
      <c r="A63" s="15" t="s">
        <v>8</v>
      </c>
      <c r="B63" s="7" t="s">
        <v>40</v>
      </c>
      <c r="C63" s="8" t="s">
        <v>31</v>
      </c>
      <c r="D63" s="14" t="s">
        <v>33</v>
      </c>
      <c r="E63" s="14">
        <v>3</v>
      </c>
      <c r="F63" s="16" t="s">
        <v>164</v>
      </c>
      <c r="G63" s="21"/>
      <c r="H63" s="21"/>
      <c r="I63" s="21"/>
      <c r="J63" s="22"/>
    </row>
    <row r="64" spans="1:14" ht="42.75" customHeight="1" x14ac:dyDescent="0.25">
      <c r="A64" s="15" t="s">
        <v>8</v>
      </c>
      <c r="B64" s="7" t="s">
        <v>40</v>
      </c>
      <c r="C64" s="8" t="s">
        <v>31</v>
      </c>
      <c r="D64" s="14" t="s">
        <v>33</v>
      </c>
      <c r="E64" s="14">
        <v>2</v>
      </c>
      <c r="F64" s="16" t="s">
        <v>171</v>
      </c>
      <c r="G64" s="21"/>
      <c r="H64" s="21"/>
      <c r="I64" s="21"/>
      <c r="J64" s="22"/>
    </row>
    <row r="65" spans="1:14" ht="45" customHeight="1" x14ac:dyDescent="0.25">
      <c r="A65" s="15" t="s">
        <v>9</v>
      </c>
      <c r="B65" s="7" t="s">
        <v>152</v>
      </c>
      <c r="C65" s="8" t="s">
        <v>153</v>
      </c>
      <c r="D65" s="14" t="s">
        <v>33</v>
      </c>
      <c r="E65" s="14">
        <v>2</v>
      </c>
      <c r="F65" s="16" t="s">
        <v>154</v>
      </c>
      <c r="G65" s="21"/>
      <c r="H65" s="21"/>
      <c r="I65" s="21"/>
      <c r="J65" s="22"/>
    </row>
    <row r="66" spans="1:14" ht="27" customHeight="1" x14ac:dyDescent="0.25">
      <c r="A66" s="15" t="s">
        <v>9</v>
      </c>
      <c r="B66" s="7" t="s">
        <v>155</v>
      </c>
      <c r="C66" s="8" t="s">
        <v>31</v>
      </c>
      <c r="D66" s="14" t="s">
        <v>33</v>
      </c>
      <c r="E66" s="14">
        <v>2</v>
      </c>
      <c r="F66" s="16" t="s">
        <v>156</v>
      </c>
      <c r="G66" s="21"/>
      <c r="H66" s="21"/>
      <c r="I66" s="21"/>
      <c r="J66" s="22"/>
    </row>
    <row r="67" spans="1:14" ht="36.75" customHeight="1" x14ac:dyDescent="0.25">
      <c r="A67" s="15" t="s">
        <v>9</v>
      </c>
      <c r="B67" s="7" t="s">
        <v>157</v>
      </c>
      <c r="C67" s="8" t="s">
        <v>31</v>
      </c>
      <c r="D67" s="14" t="s">
        <v>33</v>
      </c>
      <c r="E67" s="14">
        <v>2</v>
      </c>
      <c r="F67" s="16" t="s">
        <v>158</v>
      </c>
      <c r="G67" s="21"/>
      <c r="H67" s="21"/>
      <c r="I67" s="21"/>
      <c r="J67" s="22"/>
    </row>
    <row r="68" spans="1:14" ht="29.25" customHeight="1" x14ac:dyDescent="0.25">
      <c r="A68" s="15" t="s">
        <v>9</v>
      </c>
      <c r="B68" s="7" t="s">
        <v>159</v>
      </c>
      <c r="C68" s="8" t="s">
        <v>160</v>
      </c>
      <c r="D68" s="14" t="s">
        <v>33</v>
      </c>
      <c r="E68" s="14">
        <v>2</v>
      </c>
      <c r="F68" s="16" t="s">
        <v>161</v>
      </c>
      <c r="G68" s="21"/>
      <c r="H68" s="21"/>
      <c r="I68" s="21"/>
      <c r="J68" s="22"/>
    </row>
    <row r="69" spans="1:14" ht="146.25" customHeight="1" x14ac:dyDescent="0.25">
      <c r="A69" s="15" t="s">
        <v>10</v>
      </c>
      <c r="B69" s="7" t="s">
        <v>162</v>
      </c>
      <c r="C69" s="8" t="s">
        <v>36</v>
      </c>
      <c r="D69" s="14" t="s">
        <v>33</v>
      </c>
      <c r="E69" s="14">
        <v>3</v>
      </c>
      <c r="F69" s="16" t="s">
        <v>163</v>
      </c>
      <c r="G69" s="21"/>
      <c r="H69" s="21"/>
      <c r="I69" s="21"/>
      <c r="J69" s="22"/>
    </row>
    <row r="70" spans="1:14" ht="24.75" customHeight="1" x14ac:dyDescent="0.25">
      <c r="A70" s="15" t="s">
        <v>10</v>
      </c>
      <c r="B70" s="7" t="s">
        <v>172</v>
      </c>
      <c r="C70" s="8" t="s">
        <v>173</v>
      </c>
      <c r="D70" s="14" t="s">
        <v>33</v>
      </c>
      <c r="E70" s="14">
        <v>1</v>
      </c>
      <c r="F70" s="16" t="s">
        <v>141</v>
      </c>
      <c r="G70" s="21"/>
      <c r="H70" s="21"/>
      <c r="I70" s="21"/>
      <c r="J70" s="22"/>
    </row>
    <row r="71" spans="1:14" ht="39" customHeight="1" x14ac:dyDescent="0.25">
      <c r="A71" s="15" t="s">
        <v>10</v>
      </c>
      <c r="B71" s="7" t="s">
        <v>174</v>
      </c>
      <c r="C71" s="8" t="s">
        <v>175</v>
      </c>
      <c r="D71" s="14" t="s">
        <v>33</v>
      </c>
      <c r="E71" s="14">
        <v>2</v>
      </c>
      <c r="F71" s="16" t="s">
        <v>176</v>
      </c>
      <c r="G71" s="21"/>
      <c r="H71" s="21"/>
      <c r="I71" s="21"/>
      <c r="J71" s="22"/>
    </row>
    <row r="72" spans="1:14" ht="41.25" customHeight="1" x14ac:dyDescent="0.25">
      <c r="A72" s="15" t="s">
        <v>10</v>
      </c>
      <c r="B72" s="7" t="s">
        <v>177</v>
      </c>
      <c r="C72" s="8" t="s">
        <v>178</v>
      </c>
      <c r="D72" s="14" t="s">
        <v>33</v>
      </c>
      <c r="E72" s="14">
        <v>3</v>
      </c>
      <c r="F72" s="16" t="s">
        <v>179</v>
      </c>
      <c r="G72" s="21"/>
      <c r="H72" s="21"/>
      <c r="I72" s="21"/>
      <c r="J72" s="22"/>
    </row>
    <row r="73" spans="1:14" ht="26.25" customHeight="1" x14ac:dyDescent="0.25">
      <c r="A73" s="15" t="s">
        <v>10</v>
      </c>
      <c r="B73" s="7" t="s">
        <v>180</v>
      </c>
      <c r="C73" s="8" t="s">
        <v>181</v>
      </c>
      <c r="D73" s="14" t="s">
        <v>33</v>
      </c>
      <c r="E73" s="14">
        <v>2</v>
      </c>
      <c r="F73" s="16" t="s">
        <v>182</v>
      </c>
    </row>
    <row r="74" spans="1:14" ht="20.100000000000001" customHeight="1" thickBot="1" x14ac:dyDescent="0.3">
      <c r="A74" s="27" t="s">
        <v>183</v>
      </c>
      <c r="B74" s="27"/>
      <c r="C74" s="27"/>
      <c r="D74" s="27"/>
      <c r="E74" s="27"/>
      <c r="F74" s="27"/>
    </row>
    <row r="75" spans="1:14" ht="15.75" thickBot="1" x14ac:dyDescent="0.3">
      <c r="A75" s="1" t="s">
        <v>2</v>
      </c>
      <c r="B75" s="2" t="s">
        <v>3</v>
      </c>
      <c r="C75" s="2" t="s">
        <v>4</v>
      </c>
      <c r="D75" s="2" t="s">
        <v>0</v>
      </c>
      <c r="E75" s="2" t="s">
        <v>5</v>
      </c>
      <c r="F75" s="3" t="s">
        <v>1</v>
      </c>
    </row>
    <row r="76" spans="1:14" x14ac:dyDescent="0.25">
      <c r="A76" s="15" t="s">
        <v>7</v>
      </c>
      <c r="B76" s="7" t="s">
        <v>82</v>
      </c>
      <c r="C76" s="8" t="s">
        <v>83</v>
      </c>
      <c r="D76" s="14" t="s">
        <v>33</v>
      </c>
      <c r="E76" s="14">
        <v>5</v>
      </c>
      <c r="F76" s="16" t="s">
        <v>193</v>
      </c>
      <c r="J76" s="22"/>
      <c r="L76" s="21"/>
      <c r="M76" s="21"/>
      <c r="N76" s="21"/>
    </row>
    <row r="77" spans="1:14" ht="63" customHeight="1" x14ac:dyDescent="0.25">
      <c r="A77" s="15" t="s">
        <v>8</v>
      </c>
      <c r="B77" s="7" t="s">
        <v>114</v>
      </c>
      <c r="C77" s="8" t="s">
        <v>31</v>
      </c>
      <c r="D77" s="14" t="s">
        <v>33</v>
      </c>
      <c r="E77" s="14">
        <v>2</v>
      </c>
      <c r="F77" s="16" t="s">
        <v>184</v>
      </c>
      <c r="J77" s="22"/>
      <c r="L77" s="21"/>
      <c r="M77" s="21"/>
      <c r="N77" s="21"/>
    </row>
    <row r="78" spans="1:14" ht="40.5" customHeight="1" x14ac:dyDescent="0.25">
      <c r="A78" s="15" t="s">
        <v>9</v>
      </c>
      <c r="B78" s="7" t="s">
        <v>185</v>
      </c>
      <c r="C78" s="8" t="s">
        <v>186</v>
      </c>
      <c r="D78" s="14" t="s">
        <v>33</v>
      </c>
      <c r="E78" s="14">
        <v>2</v>
      </c>
      <c r="F78" s="16" t="s">
        <v>187</v>
      </c>
      <c r="J78" s="22"/>
      <c r="L78" s="21"/>
      <c r="M78" s="21"/>
      <c r="N78" s="21"/>
    </row>
    <row r="79" spans="1:14" ht="72" customHeight="1" x14ac:dyDescent="0.25">
      <c r="A79" s="15" t="s">
        <v>9</v>
      </c>
      <c r="B79" s="7" t="s">
        <v>37</v>
      </c>
      <c r="C79" s="8" t="s">
        <v>31</v>
      </c>
      <c r="D79" s="14" t="s">
        <v>33</v>
      </c>
      <c r="E79" s="14">
        <v>2</v>
      </c>
      <c r="F79" s="16" t="s">
        <v>191</v>
      </c>
      <c r="J79" s="22"/>
      <c r="L79" s="21"/>
      <c r="M79" s="21"/>
      <c r="N79" s="21"/>
    </row>
    <row r="80" spans="1:14" ht="74.25" customHeight="1" x14ac:dyDescent="0.25">
      <c r="A80" s="15" t="s">
        <v>9</v>
      </c>
      <c r="B80" s="7" t="s">
        <v>37</v>
      </c>
      <c r="C80" s="8" t="s">
        <v>31</v>
      </c>
      <c r="D80" s="14" t="s">
        <v>33</v>
      </c>
      <c r="E80" s="14">
        <v>2</v>
      </c>
      <c r="F80" s="16" t="s">
        <v>192</v>
      </c>
      <c r="J80" s="22"/>
      <c r="L80" s="21"/>
      <c r="M80" s="21"/>
      <c r="N80" s="21"/>
    </row>
    <row r="81" spans="1:14" ht="88.5" customHeight="1" x14ac:dyDescent="0.25">
      <c r="A81" s="15" t="s">
        <v>10</v>
      </c>
      <c r="B81" s="7" t="s">
        <v>188</v>
      </c>
      <c r="C81" s="8" t="s">
        <v>189</v>
      </c>
      <c r="D81" s="14" t="s">
        <v>33</v>
      </c>
      <c r="E81" s="14">
        <v>3</v>
      </c>
      <c r="F81" s="16" t="s">
        <v>190</v>
      </c>
      <c r="J81" s="22"/>
      <c r="L81" s="21"/>
      <c r="M81" s="21"/>
      <c r="N81" s="21"/>
    </row>
    <row r="82" spans="1:14" ht="57.75" customHeight="1" x14ac:dyDescent="0.25">
      <c r="A82" s="15" t="s">
        <v>10</v>
      </c>
      <c r="B82" s="7" t="s">
        <v>194</v>
      </c>
      <c r="C82" s="8" t="s">
        <v>49</v>
      </c>
      <c r="D82" s="14" t="s">
        <v>33</v>
      </c>
      <c r="E82" s="14">
        <v>3</v>
      </c>
      <c r="F82" s="16" t="s">
        <v>195</v>
      </c>
      <c r="J82" s="22"/>
      <c r="L82" s="21"/>
      <c r="M82" s="21"/>
      <c r="N82" s="21"/>
    </row>
    <row r="83" spans="1:14" x14ac:dyDescent="0.25">
      <c r="A83" s="26" t="s">
        <v>196</v>
      </c>
      <c r="B83" s="26"/>
      <c r="C83" s="26"/>
      <c r="D83" s="26"/>
      <c r="E83" s="26"/>
      <c r="F83" s="26"/>
    </row>
    <row r="84" spans="1:14" ht="20.100000000000001" customHeight="1" thickBot="1" x14ac:dyDescent="0.3">
      <c r="A84" s="27" t="s">
        <v>197</v>
      </c>
      <c r="B84" s="27"/>
      <c r="C84" s="27"/>
      <c r="D84" s="27"/>
      <c r="E84" s="27"/>
      <c r="F84" s="27"/>
    </row>
    <row r="85" spans="1:14" ht="15.75" thickBot="1" x14ac:dyDescent="0.3">
      <c r="A85" s="1" t="s">
        <v>2</v>
      </c>
      <c r="B85" s="2" t="s">
        <v>3</v>
      </c>
      <c r="C85" s="2" t="s">
        <v>4</v>
      </c>
      <c r="D85" s="2" t="s">
        <v>0</v>
      </c>
      <c r="E85" s="2" t="s">
        <v>5</v>
      </c>
      <c r="F85" s="3" t="s">
        <v>1</v>
      </c>
    </row>
    <row r="86" spans="1:14" ht="67.5" x14ac:dyDescent="0.25">
      <c r="A86" s="15" t="s">
        <v>6</v>
      </c>
      <c r="B86" s="7" t="s">
        <v>114</v>
      </c>
      <c r="C86" s="8" t="s">
        <v>31</v>
      </c>
      <c r="D86" s="14" t="s">
        <v>71</v>
      </c>
      <c r="E86" s="14">
        <v>4</v>
      </c>
      <c r="F86" s="16" t="s">
        <v>208</v>
      </c>
      <c r="H86" s="22"/>
      <c r="J86" s="22"/>
      <c r="L86" s="21"/>
      <c r="M86" s="21"/>
      <c r="N86" s="21"/>
    </row>
    <row r="87" spans="1:14" ht="33.75" x14ac:dyDescent="0.25">
      <c r="A87" s="15" t="s">
        <v>6</v>
      </c>
      <c r="B87" s="7" t="s">
        <v>212</v>
      </c>
      <c r="C87" s="8" t="s">
        <v>147</v>
      </c>
      <c r="D87" s="14" t="s">
        <v>71</v>
      </c>
      <c r="E87" s="14">
        <v>4</v>
      </c>
      <c r="F87" s="16" t="s">
        <v>213</v>
      </c>
      <c r="H87" s="22"/>
      <c r="J87" s="22"/>
      <c r="L87" s="21"/>
      <c r="M87" s="21"/>
      <c r="N87" s="21"/>
    </row>
    <row r="88" spans="1:14" x14ac:dyDescent="0.25">
      <c r="A88" s="15" t="s">
        <v>7</v>
      </c>
      <c r="B88" s="7" t="s">
        <v>214</v>
      </c>
      <c r="C88" s="8" t="s">
        <v>215</v>
      </c>
      <c r="D88" s="14" t="s">
        <v>33</v>
      </c>
      <c r="E88" s="14">
        <v>5</v>
      </c>
      <c r="F88" s="16" t="s">
        <v>193</v>
      </c>
      <c r="H88" s="22"/>
      <c r="J88" s="22"/>
      <c r="L88" s="21"/>
      <c r="M88" s="21"/>
      <c r="N88" s="21"/>
    </row>
    <row r="89" spans="1:14" x14ac:dyDescent="0.25">
      <c r="A89" s="15" t="s">
        <v>7</v>
      </c>
      <c r="B89" s="7" t="s">
        <v>216</v>
      </c>
      <c r="C89" s="8" t="s">
        <v>217</v>
      </c>
      <c r="D89" s="14" t="s">
        <v>33</v>
      </c>
      <c r="E89" s="14">
        <v>5</v>
      </c>
      <c r="F89" s="16" t="s">
        <v>193</v>
      </c>
      <c r="H89" s="22"/>
      <c r="J89" s="22"/>
      <c r="L89" s="21"/>
      <c r="M89" s="21"/>
      <c r="N89" s="21"/>
    </row>
    <row r="90" spans="1:14" ht="15" customHeight="1" x14ac:dyDescent="0.25">
      <c r="A90" s="15" t="s">
        <v>7</v>
      </c>
      <c r="B90" s="7" t="s">
        <v>105</v>
      </c>
      <c r="C90" s="8" t="s">
        <v>106</v>
      </c>
      <c r="D90" s="14" t="s">
        <v>33</v>
      </c>
      <c r="E90" s="14">
        <v>5</v>
      </c>
      <c r="F90" s="16" t="s">
        <v>193</v>
      </c>
      <c r="H90" s="22"/>
      <c r="J90" s="22"/>
      <c r="L90" s="21"/>
      <c r="M90" s="21"/>
      <c r="N90" s="21"/>
    </row>
    <row r="91" spans="1:14" ht="22.5" x14ac:dyDescent="0.25">
      <c r="A91" s="15" t="s">
        <v>8</v>
      </c>
      <c r="B91" s="7" t="s">
        <v>32</v>
      </c>
      <c r="C91" s="8" t="s">
        <v>31</v>
      </c>
      <c r="D91" s="14" t="s">
        <v>33</v>
      </c>
      <c r="E91" s="14">
        <v>1</v>
      </c>
      <c r="F91" s="16" t="s">
        <v>198</v>
      </c>
      <c r="H91" s="22"/>
      <c r="J91" s="22"/>
      <c r="L91" s="21"/>
      <c r="M91" s="21"/>
      <c r="N91" s="21"/>
    </row>
    <row r="92" spans="1:14" ht="33.75" x14ac:dyDescent="0.25">
      <c r="A92" s="15" t="s">
        <v>8</v>
      </c>
      <c r="B92" s="7" t="s">
        <v>32</v>
      </c>
      <c r="C92" s="8" t="s">
        <v>31</v>
      </c>
      <c r="D92" s="14" t="s">
        <v>33</v>
      </c>
      <c r="E92" s="14">
        <v>2</v>
      </c>
      <c r="F92" s="16" t="s">
        <v>199</v>
      </c>
      <c r="H92" s="22"/>
      <c r="J92" s="22"/>
      <c r="L92" s="21"/>
      <c r="M92" s="21"/>
      <c r="N92" s="21"/>
    </row>
    <row r="93" spans="1:14" ht="90" x14ac:dyDescent="0.25">
      <c r="A93" s="15" t="s">
        <v>8</v>
      </c>
      <c r="B93" s="7" t="s">
        <v>200</v>
      </c>
      <c r="C93" s="8" t="s">
        <v>201</v>
      </c>
      <c r="D93" s="14" t="s">
        <v>33</v>
      </c>
      <c r="E93" s="14">
        <v>2</v>
      </c>
      <c r="F93" s="16" t="s">
        <v>202</v>
      </c>
      <c r="H93" s="22"/>
      <c r="J93" s="22"/>
      <c r="L93" s="21"/>
      <c r="M93" s="21"/>
      <c r="N93" s="21"/>
    </row>
    <row r="94" spans="1:14" ht="258.75" x14ac:dyDescent="0.25">
      <c r="A94" s="15" t="s">
        <v>8</v>
      </c>
      <c r="B94" s="7" t="s">
        <v>203</v>
      </c>
      <c r="C94" s="8" t="s">
        <v>204</v>
      </c>
      <c r="D94" s="14" t="s">
        <v>33</v>
      </c>
      <c r="E94" s="14">
        <v>2</v>
      </c>
      <c r="F94" s="16" t="s">
        <v>205</v>
      </c>
      <c r="H94" s="22"/>
      <c r="J94" s="22"/>
      <c r="L94" s="21"/>
      <c r="M94" s="21"/>
      <c r="N94" s="21"/>
    </row>
    <row r="95" spans="1:14" ht="56.25" x14ac:dyDescent="0.25">
      <c r="A95" s="15" t="s">
        <v>8</v>
      </c>
      <c r="B95" s="7" t="s">
        <v>40</v>
      </c>
      <c r="C95" s="8" t="s">
        <v>31</v>
      </c>
      <c r="D95" s="14" t="s">
        <v>33</v>
      </c>
      <c r="E95" s="14">
        <v>2</v>
      </c>
      <c r="F95" s="16" t="s">
        <v>218</v>
      </c>
      <c r="H95" s="22"/>
      <c r="J95" s="22"/>
      <c r="L95" s="21"/>
      <c r="M95" s="21"/>
      <c r="N95" s="21"/>
    </row>
    <row r="96" spans="1:14" x14ac:dyDescent="0.25">
      <c r="A96" s="15" t="s">
        <v>8</v>
      </c>
      <c r="B96" s="7" t="s">
        <v>221</v>
      </c>
      <c r="C96" s="8" t="s">
        <v>222</v>
      </c>
      <c r="D96" s="14" t="s">
        <v>33</v>
      </c>
      <c r="E96" s="14">
        <v>2</v>
      </c>
      <c r="F96" s="16" t="s">
        <v>223</v>
      </c>
      <c r="H96" s="22"/>
      <c r="J96" s="22"/>
      <c r="L96" s="21"/>
      <c r="M96" s="21"/>
      <c r="N96" s="21"/>
    </row>
    <row r="97" spans="1:14" ht="33.75" x14ac:dyDescent="0.25">
      <c r="A97" s="15" t="s">
        <v>9</v>
      </c>
      <c r="B97" s="7" t="s">
        <v>206</v>
      </c>
      <c r="C97" s="8" t="s">
        <v>31</v>
      </c>
      <c r="D97" s="14" t="s">
        <v>33</v>
      </c>
      <c r="E97" s="14">
        <v>2</v>
      </c>
      <c r="F97" s="16" t="s">
        <v>207</v>
      </c>
      <c r="H97" s="22"/>
      <c r="J97" s="22"/>
      <c r="L97" s="21"/>
      <c r="M97" s="21"/>
      <c r="N97" s="21"/>
    </row>
    <row r="98" spans="1:14" ht="78.75" x14ac:dyDescent="0.25">
      <c r="A98" s="15" t="s">
        <v>9</v>
      </c>
      <c r="B98" s="7" t="s">
        <v>37</v>
      </c>
      <c r="C98" s="8" t="s">
        <v>31</v>
      </c>
      <c r="D98" s="14" t="s">
        <v>33</v>
      </c>
      <c r="E98" s="14">
        <v>2</v>
      </c>
      <c r="F98" s="16" t="s">
        <v>209</v>
      </c>
      <c r="H98" s="22"/>
      <c r="J98" s="22"/>
      <c r="L98" s="21"/>
      <c r="M98" s="21"/>
      <c r="N98" s="21"/>
    </row>
    <row r="99" spans="1:14" ht="56.25" x14ac:dyDescent="0.25">
      <c r="A99" s="15" t="s">
        <v>9</v>
      </c>
      <c r="B99" s="7" t="s">
        <v>37</v>
      </c>
      <c r="C99" s="8" t="s">
        <v>31</v>
      </c>
      <c r="D99" s="14" t="s">
        <v>33</v>
      </c>
      <c r="E99" s="14">
        <v>2</v>
      </c>
      <c r="F99" s="16" t="s">
        <v>210</v>
      </c>
      <c r="H99" s="22"/>
      <c r="J99" s="22"/>
      <c r="L99" s="21"/>
      <c r="M99" s="21"/>
      <c r="N99" s="21"/>
    </row>
    <row r="100" spans="1:14" ht="56.25" x14ac:dyDescent="0.25">
      <c r="A100" s="15" t="s">
        <v>9</v>
      </c>
      <c r="B100" s="7" t="s">
        <v>37</v>
      </c>
      <c r="C100" s="8" t="s">
        <v>31</v>
      </c>
      <c r="D100" s="14" t="s">
        <v>33</v>
      </c>
      <c r="E100" s="14">
        <v>2</v>
      </c>
      <c r="F100" s="16" t="s">
        <v>211</v>
      </c>
      <c r="H100" s="22"/>
      <c r="J100" s="22"/>
      <c r="L100" s="21"/>
      <c r="M100" s="21"/>
      <c r="N100" s="21"/>
    </row>
    <row r="101" spans="1:14" ht="33.75" x14ac:dyDescent="0.25">
      <c r="A101" s="15" t="s">
        <v>10</v>
      </c>
      <c r="B101" s="7" t="s">
        <v>174</v>
      </c>
      <c r="C101" s="8" t="s">
        <v>175</v>
      </c>
      <c r="D101" s="14" t="s">
        <v>33</v>
      </c>
      <c r="E101" s="14">
        <v>2</v>
      </c>
      <c r="F101" s="16" t="s">
        <v>176</v>
      </c>
      <c r="H101" s="22"/>
      <c r="J101" s="22"/>
      <c r="L101" s="21"/>
      <c r="M101" s="21"/>
      <c r="N101" s="21"/>
    </row>
    <row r="102" spans="1:14" ht="33.75" x14ac:dyDescent="0.25">
      <c r="A102" s="15" t="s">
        <v>10</v>
      </c>
      <c r="B102" s="7" t="s">
        <v>219</v>
      </c>
      <c r="C102" s="8" t="s">
        <v>189</v>
      </c>
      <c r="D102" s="14" t="s">
        <v>33</v>
      </c>
      <c r="E102" s="14">
        <v>3</v>
      </c>
      <c r="F102" s="16" t="s">
        <v>220</v>
      </c>
      <c r="H102" s="22"/>
      <c r="J102" s="22"/>
      <c r="L102" s="21"/>
      <c r="M102" s="21"/>
      <c r="N102" s="21"/>
    </row>
    <row r="103" spans="1:14" ht="20.100000000000001" customHeight="1" thickBot="1" x14ac:dyDescent="0.3">
      <c r="A103" s="27" t="s">
        <v>224</v>
      </c>
      <c r="B103" s="27"/>
      <c r="C103" s="27"/>
      <c r="D103" s="27"/>
      <c r="E103" s="27"/>
      <c r="F103" s="27"/>
    </row>
    <row r="104" spans="1:14" ht="15.75" thickBot="1" x14ac:dyDescent="0.3">
      <c r="A104" s="1" t="s">
        <v>2</v>
      </c>
      <c r="B104" s="2" t="s">
        <v>3</v>
      </c>
      <c r="C104" s="2" t="s">
        <v>4</v>
      </c>
      <c r="D104" s="2" t="s">
        <v>0</v>
      </c>
      <c r="E104" s="2" t="s">
        <v>5</v>
      </c>
      <c r="F104" s="3" t="s">
        <v>1</v>
      </c>
    </row>
    <row r="105" spans="1:14" s="23" customFormat="1" ht="45" x14ac:dyDescent="0.25">
      <c r="A105" s="15" t="s">
        <v>6</v>
      </c>
      <c r="B105" s="7" t="s">
        <v>237</v>
      </c>
      <c r="C105" s="8" t="s">
        <v>238</v>
      </c>
      <c r="D105" s="14" t="s">
        <v>71</v>
      </c>
      <c r="E105" s="14">
        <v>3</v>
      </c>
      <c r="F105" s="16" t="s">
        <v>239</v>
      </c>
      <c r="H105" s="22"/>
      <c r="J105" s="22"/>
      <c r="L105" s="21"/>
      <c r="M105" s="21"/>
      <c r="N105" s="21"/>
    </row>
    <row r="106" spans="1:14" s="23" customFormat="1" ht="45" x14ac:dyDescent="0.25">
      <c r="A106" s="15" t="s">
        <v>6</v>
      </c>
      <c r="B106" s="7" t="s">
        <v>82</v>
      </c>
      <c r="C106" s="8" t="s">
        <v>83</v>
      </c>
      <c r="D106" s="14" t="s">
        <v>71</v>
      </c>
      <c r="E106" s="14">
        <v>4</v>
      </c>
      <c r="F106" s="16" t="s">
        <v>240</v>
      </c>
      <c r="H106" s="22"/>
      <c r="J106" s="22"/>
      <c r="L106" s="21"/>
      <c r="M106" s="21"/>
      <c r="N106" s="21"/>
    </row>
    <row r="107" spans="1:14" s="23" customFormat="1" ht="33.75" x14ac:dyDescent="0.25">
      <c r="A107" s="15" t="s">
        <v>8</v>
      </c>
      <c r="B107" s="7" t="s">
        <v>32</v>
      </c>
      <c r="C107" s="8" t="s">
        <v>31</v>
      </c>
      <c r="D107" s="14" t="s">
        <v>33</v>
      </c>
      <c r="E107" s="14">
        <v>2</v>
      </c>
      <c r="F107" s="16" t="s">
        <v>225</v>
      </c>
      <c r="H107" s="22"/>
      <c r="J107" s="22"/>
      <c r="L107" s="21"/>
      <c r="M107" s="21"/>
      <c r="N107" s="21"/>
    </row>
    <row r="108" spans="1:14" s="23" customFormat="1" ht="56.25" x14ac:dyDescent="0.25">
      <c r="A108" s="15" t="s">
        <v>8</v>
      </c>
      <c r="B108" s="7" t="s">
        <v>114</v>
      </c>
      <c r="C108" s="8" t="s">
        <v>31</v>
      </c>
      <c r="D108" s="14" t="s">
        <v>33</v>
      </c>
      <c r="E108" s="14">
        <v>2</v>
      </c>
      <c r="F108" s="16" t="s">
        <v>226</v>
      </c>
      <c r="H108" s="22"/>
      <c r="J108" s="22"/>
      <c r="L108" s="21"/>
      <c r="M108" s="21"/>
      <c r="N108" s="21"/>
    </row>
    <row r="109" spans="1:14" s="23" customFormat="1" ht="56.25" x14ac:dyDescent="0.25">
      <c r="A109" s="15" t="s">
        <v>8</v>
      </c>
      <c r="B109" s="7" t="s">
        <v>46</v>
      </c>
      <c r="C109" s="8" t="s">
        <v>31</v>
      </c>
      <c r="D109" s="14" t="s">
        <v>33</v>
      </c>
      <c r="E109" s="14">
        <v>3</v>
      </c>
      <c r="F109" s="16" t="s">
        <v>229</v>
      </c>
      <c r="H109" s="22"/>
      <c r="J109" s="22"/>
      <c r="L109" s="21"/>
      <c r="M109" s="21"/>
      <c r="N109" s="21"/>
    </row>
    <row r="110" spans="1:14" s="23" customFormat="1" ht="45" x14ac:dyDescent="0.25">
      <c r="A110" s="15" t="s">
        <v>8</v>
      </c>
      <c r="B110" s="7" t="s">
        <v>40</v>
      </c>
      <c r="C110" s="8" t="s">
        <v>31</v>
      </c>
      <c r="D110" s="14" t="s">
        <v>33</v>
      </c>
      <c r="E110" s="14">
        <v>3</v>
      </c>
      <c r="F110" s="16" t="s">
        <v>250</v>
      </c>
      <c r="H110" s="22"/>
      <c r="J110" s="22"/>
      <c r="L110" s="21"/>
      <c r="M110" s="21"/>
      <c r="N110" s="21"/>
    </row>
    <row r="111" spans="1:14" s="23" customFormat="1" ht="33.75" x14ac:dyDescent="0.25">
      <c r="A111" s="15" t="s">
        <v>9</v>
      </c>
      <c r="B111" s="7" t="s">
        <v>227</v>
      </c>
      <c r="C111" s="8" t="s">
        <v>31</v>
      </c>
      <c r="D111" s="14" t="s">
        <v>33</v>
      </c>
      <c r="E111" s="14">
        <v>2</v>
      </c>
      <c r="F111" s="16" t="s">
        <v>228</v>
      </c>
      <c r="H111" s="22"/>
      <c r="J111" s="22"/>
      <c r="L111" s="21"/>
      <c r="M111" s="21"/>
      <c r="N111" s="21"/>
    </row>
    <row r="112" spans="1:14" s="23" customFormat="1" ht="45" x14ac:dyDescent="0.25">
      <c r="A112" s="15" t="s">
        <v>9</v>
      </c>
      <c r="B112" s="7" t="s">
        <v>227</v>
      </c>
      <c r="C112" s="8" t="s">
        <v>31</v>
      </c>
      <c r="D112" s="14" t="s">
        <v>33</v>
      </c>
      <c r="E112" s="14">
        <v>2</v>
      </c>
      <c r="F112" s="16" t="s">
        <v>230</v>
      </c>
      <c r="H112" s="22"/>
      <c r="J112" s="22"/>
      <c r="L112" s="21"/>
      <c r="M112" s="21"/>
      <c r="N112" s="21"/>
    </row>
    <row r="113" spans="1:14" s="23" customFormat="1" ht="33.75" x14ac:dyDescent="0.25">
      <c r="A113" s="15" t="s">
        <v>9</v>
      </c>
      <c r="B113" s="7" t="s">
        <v>231</v>
      </c>
      <c r="C113" s="8" t="s">
        <v>232</v>
      </c>
      <c r="D113" s="14" t="s">
        <v>33</v>
      </c>
      <c r="E113" s="14">
        <v>2</v>
      </c>
      <c r="F113" s="16" t="s">
        <v>233</v>
      </c>
      <c r="H113" s="22"/>
      <c r="J113" s="22"/>
      <c r="L113" s="21"/>
      <c r="M113" s="21"/>
      <c r="N113" s="21"/>
    </row>
    <row r="114" spans="1:14" s="23" customFormat="1" ht="33.75" x14ac:dyDescent="0.25">
      <c r="A114" s="15" t="s">
        <v>9</v>
      </c>
      <c r="B114" s="7" t="s">
        <v>234</v>
      </c>
      <c r="C114" s="8" t="s">
        <v>235</v>
      </c>
      <c r="D114" s="14" t="s">
        <v>33</v>
      </c>
      <c r="E114" s="14">
        <v>2</v>
      </c>
      <c r="F114" s="16" t="s">
        <v>236</v>
      </c>
      <c r="H114" s="22"/>
      <c r="J114" s="22"/>
      <c r="L114" s="21"/>
      <c r="M114" s="21"/>
      <c r="N114" s="21"/>
    </row>
    <row r="115" spans="1:14" s="23" customFormat="1" ht="78.75" x14ac:dyDescent="0.25">
      <c r="A115" s="15" t="s">
        <v>9</v>
      </c>
      <c r="B115" s="7" t="s">
        <v>37</v>
      </c>
      <c r="C115" s="8" t="s">
        <v>31</v>
      </c>
      <c r="D115" s="14" t="s">
        <v>33</v>
      </c>
      <c r="E115" s="14">
        <v>2</v>
      </c>
      <c r="F115" s="16" t="s">
        <v>241</v>
      </c>
      <c r="H115" s="22"/>
      <c r="J115" s="22"/>
      <c r="L115" s="21"/>
      <c r="M115" s="21"/>
      <c r="N115" s="21"/>
    </row>
    <row r="116" spans="1:14" s="23" customFormat="1" ht="78.75" x14ac:dyDescent="0.25">
      <c r="A116" s="15" t="s">
        <v>9</v>
      </c>
      <c r="B116" s="7" t="s">
        <v>37</v>
      </c>
      <c r="C116" s="8" t="s">
        <v>31</v>
      </c>
      <c r="D116" s="14" t="s">
        <v>33</v>
      </c>
      <c r="E116" s="14">
        <v>2</v>
      </c>
      <c r="F116" s="16" t="s">
        <v>242</v>
      </c>
      <c r="H116" s="22"/>
      <c r="J116" s="22"/>
      <c r="L116" s="21"/>
      <c r="M116" s="21"/>
      <c r="N116" s="21"/>
    </row>
    <row r="117" spans="1:14" s="23" customFormat="1" ht="67.5" x14ac:dyDescent="0.25">
      <c r="A117" s="15" t="s">
        <v>9</v>
      </c>
      <c r="B117" s="7" t="s">
        <v>37</v>
      </c>
      <c r="C117" s="8" t="s">
        <v>31</v>
      </c>
      <c r="D117" s="14" t="s">
        <v>33</v>
      </c>
      <c r="E117" s="14">
        <v>2</v>
      </c>
      <c r="F117" s="16" t="s">
        <v>243</v>
      </c>
      <c r="H117" s="22"/>
      <c r="J117" s="22"/>
      <c r="L117" s="21"/>
      <c r="M117" s="21"/>
      <c r="N117" s="21"/>
    </row>
    <row r="118" spans="1:14" s="23" customFormat="1" ht="23.25" customHeight="1" x14ac:dyDescent="0.25">
      <c r="A118" s="15" t="s">
        <v>10</v>
      </c>
      <c r="B118" s="7" t="s">
        <v>244</v>
      </c>
      <c r="C118" s="8" t="s">
        <v>245</v>
      </c>
      <c r="D118" s="14" t="s">
        <v>33</v>
      </c>
      <c r="E118" s="14">
        <v>3</v>
      </c>
      <c r="F118" s="16" t="s">
        <v>246</v>
      </c>
      <c r="H118" s="22"/>
      <c r="J118" s="22"/>
      <c r="L118" s="21"/>
      <c r="M118" s="21"/>
      <c r="N118" s="21"/>
    </row>
    <row r="119" spans="1:14" s="23" customFormat="1" ht="22.5" x14ac:dyDescent="0.25">
      <c r="A119" s="15" t="s">
        <v>10</v>
      </c>
      <c r="B119" s="7" t="s">
        <v>247</v>
      </c>
      <c r="C119" s="8" t="s">
        <v>248</v>
      </c>
      <c r="D119" s="14" t="s">
        <v>33</v>
      </c>
      <c r="E119" s="14">
        <v>2</v>
      </c>
      <c r="F119" s="16" t="s">
        <v>249</v>
      </c>
      <c r="H119" s="22"/>
      <c r="J119" s="22"/>
      <c r="L119" s="21"/>
      <c r="M119" s="21"/>
      <c r="N119" s="21"/>
    </row>
    <row r="120" spans="1:14" ht="20.100000000000001" customHeight="1" thickBot="1" x14ac:dyDescent="0.3">
      <c r="A120" s="27" t="s">
        <v>267</v>
      </c>
      <c r="B120" s="27"/>
      <c r="C120" s="27"/>
      <c r="D120" s="27"/>
      <c r="E120" s="27"/>
      <c r="F120" s="27"/>
    </row>
    <row r="121" spans="1:14" ht="15.75" thickBot="1" x14ac:dyDescent="0.3">
      <c r="A121" s="1" t="s">
        <v>2</v>
      </c>
      <c r="B121" s="2" t="s">
        <v>3</v>
      </c>
      <c r="C121" s="2" t="s">
        <v>4</v>
      </c>
      <c r="D121" s="2" t="s">
        <v>0</v>
      </c>
      <c r="E121" s="2" t="s">
        <v>5</v>
      </c>
      <c r="F121" s="3" t="s">
        <v>1</v>
      </c>
    </row>
    <row r="122" spans="1:14" s="23" customFormat="1" ht="45" x14ac:dyDescent="0.25">
      <c r="A122" s="15" t="s">
        <v>6</v>
      </c>
      <c r="B122" s="7" t="s">
        <v>62</v>
      </c>
      <c r="C122" s="8" t="s">
        <v>63</v>
      </c>
      <c r="D122" s="14" t="s">
        <v>71</v>
      </c>
      <c r="E122" s="14">
        <v>4</v>
      </c>
      <c r="F122" s="16" t="s">
        <v>259</v>
      </c>
      <c r="H122" s="22"/>
      <c r="J122" s="22"/>
      <c r="L122" s="21"/>
      <c r="M122" s="21"/>
      <c r="N122" s="21"/>
    </row>
    <row r="123" spans="1:14" s="23" customFormat="1" ht="33.75" x14ac:dyDescent="0.25">
      <c r="A123" s="15" t="s">
        <v>6</v>
      </c>
      <c r="B123" s="7" t="s">
        <v>260</v>
      </c>
      <c r="C123" s="8" t="s">
        <v>31</v>
      </c>
      <c r="D123" s="14" t="s">
        <v>71</v>
      </c>
      <c r="E123" s="14">
        <v>3</v>
      </c>
      <c r="F123" s="16" t="s">
        <v>261</v>
      </c>
      <c r="H123" s="22"/>
      <c r="J123" s="22"/>
      <c r="L123" s="21"/>
      <c r="M123" s="21"/>
      <c r="N123" s="21"/>
    </row>
    <row r="124" spans="1:14" s="23" customFormat="1" ht="33.75" x14ac:dyDescent="0.25">
      <c r="A124" s="15" t="s">
        <v>7</v>
      </c>
      <c r="B124" s="7" t="s">
        <v>260</v>
      </c>
      <c r="C124" s="8" t="s">
        <v>31</v>
      </c>
      <c r="D124" s="14" t="s">
        <v>33</v>
      </c>
      <c r="E124" s="14">
        <v>4</v>
      </c>
      <c r="F124" s="16" t="s">
        <v>265</v>
      </c>
      <c r="H124" s="22"/>
      <c r="J124" s="22"/>
      <c r="L124" s="21"/>
      <c r="M124" s="21"/>
      <c r="N124" s="21"/>
    </row>
    <row r="125" spans="1:14" s="23" customFormat="1" ht="90" x14ac:dyDescent="0.25">
      <c r="A125" s="15" t="s">
        <v>8</v>
      </c>
      <c r="B125" s="7" t="s">
        <v>251</v>
      </c>
      <c r="C125" s="8" t="s">
        <v>31</v>
      </c>
      <c r="D125" s="14" t="s">
        <v>33</v>
      </c>
      <c r="E125" s="14">
        <v>2</v>
      </c>
      <c r="F125" s="16" t="s">
        <v>252</v>
      </c>
      <c r="H125" s="22"/>
      <c r="J125" s="22"/>
      <c r="L125" s="21"/>
      <c r="M125" s="21"/>
      <c r="N125" s="21"/>
    </row>
    <row r="126" spans="1:14" s="23" customFormat="1" ht="270" x14ac:dyDescent="0.25">
      <c r="A126" s="15" t="s">
        <v>8</v>
      </c>
      <c r="B126" s="7" t="s">
        <v>253</v>
      </c>
      <c r="C126" s="8" t="s">
        <v>83</v>
      </c>
      <c r="D126" s="14" t="s">
        <v>33</v>
      </c>
      <c r="E126" s="14">
        <v>2</v>
      </c>
      <c r="F126" s="16" t="s">
        <v>254</v>
      </c>
      <c r="H126" s="22"/>
      <c r="J126" s="22"/>
      <c r="L126" s="21"/>
      <c r="M126" s="21"/>
      <c r="N126" s="21"/>
    </row>
    <row r="127" spans="1:14" s="23" customFormat="1" ht="168.75" x14ac:dyDescent="0.25">
      <c r="A127" s="15" t="s">
        <v>8</v>
      </c>
      <c r="B127" s="7" t="s">
        <v>39</v>
      </c>
      <c r="C127" s="8" t="s">
        <v>31</v>
      </c>
      <c r="D127" s="14" t="s">
        <v>33</v>
      </c>
      <c r="E127" s="14">
        <v>2</v>
      </c>
      <c r="F127" s="16" t="s">
        <v>255</v>
      </c>
      <c r="H127" s="22"/>
      <c r="J127" s="22"/>
      <c r="L127" s="21"/>
      <c r="M127" s="21"/>
      <c r="N127" s="21"/>
    </row>
    <row r="128" spans="1:14" s="23" customFormat="1" ht="168.75" x14ac:dyDescent="0.25">
      <c r="A128" s="15" t="s">
        <v>8</v>
      </c>
      <c r="B128" s="7" t="s">
        <v>256</v>
      </c>
      <c r="C128" s="8" t="s">
        <v>31</v>
      </c>
      <c r="D128" s="14" t="s">
        <v>33</v>
      </c>
      <c r="E128" s="14">
        <v>2</v>
      </c>
      <c r="F128" s="16" t="s">
        <v>257</v>
      </c>
      <c r="H128" s="22"/>
      <c r="J128" s="22"/>
      <c r="L128" s="21"/>
      <c r="M128" s="21"/>
      <c r="N128" s="21"/>
    </row>
    <row r="129" spans="1:14" s="23" customFormat="1" ht="225" x14ac:dyDescent="0.25">
      <c r="A129" s="15" t="s">
        <v>8</v>
      </c>
      <c r="B129" s="7" t="s">
        <v>116</v>
      </c>
      <c r="C129" s="8" t="s">
        <v>31</v>
      </c>
      <c r="D129" s="14" t="s">
        <v>33</v>
      </c>
      <c r="E129" s="14">
        <v>2</v>
      </c>
      <c r="F129" s="16" t="s">
        <v>258</v>
      </c>
      <c r="H129" s="22"/>
      <c r="J129" s="22"/>
      <c r="L129" s="21"/>
      <c r="M129" s="21"/>
      <c r="N129" s="21"/>
    </row>
    <row r="130" spans="1:14" s="23" customFormat="1" ht="33.75" x14ac:dyDescent="0.25">
      <c r="A130" s="15" t="s">
        <v>8</v>
      </c>
      <c r="B130" s="7" t="s">
        <v>263</v>
      </c>
      <c r="C130" s="8" t="s">
        <v>31</v>
      </c>
      <c r="D130" s="14" t="s">
        <v>33</v>
      </c>
      <c r="E130" s="14">
        <v>2</v>
      </c>
      <c r="F130" s="16" t="s">
        <v>264</v>
      </c>
      <c r="H130" s="22"/>
      <c r="J130" s="22"/>
      <c r="L130" s="21"/>
      <c r="M130" s="21"/>
      <c r="N130" s="21"/>
    </row>
    <row r="131" spans="1:14" s="23" customFormat="1" ht="22.5" x14ac:dyDescent="0.25">
      <c r="A131" s="15" t="s">
        <v>10</v>
      </c>
      <c r="B131" s="7" t="s">
        <v>262</v>
      </c>
      <c r="C131" s="8" t="s">
        <v>88</v>
      </c>
      <c r="D131" s="14" t="s">
        <v>33</v>
      </c>
      <c r="E131" s="14">
        <v>2</v>
      </c>
      <c r="F131" s="16" t="s">
        <v>249</v>
      </c>
      <c r="H131" s="22"/>
      <c r="J131" s="22"/>
      <c r="L131" s="21"/>
      <c r="M131" s="21"/>
      <c r="N131" s="21"/>
    </row>
    <row r="132" spans="1:14" x14ac:dyDescent="0.25">
      <c r="A132" s="26" t="s">
        <v>266</v>
      </c>
      <c r="B132" s="26"/>
      <c r="C132" s="26"/>
      <c r="D132" s="26"/>
      <c r="E132" s="26"/>
      <c r="F132" s="26"/>
    </row>
  </sheetData>
  <sortState ref="A125:N134">
    <sortCondition ref="A125:A134"/>
  </sortState>
  <mergeCells count="11">
    <mergeCell ref="A132:F132"/>
    <mergeCell ref="A120:F120"/>
    <mergeCell ref="A1:F1"/>
    <mergeCell ref="A2:F2"/>
    <mergeCell ref="A17:F17"/>
    <mergeCell ref="A103:F103"/>
    <mergeCell ref="A84:F84"/>
    <mergeCell ref="A74:F74"/>
    <mergeCell ref="A55:F55"/>
    <mergeCell ref="A33:F33"/>
    <mergeCell ref="A83:F83"/>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workbookViewId="0">
      <selection activeCell="Q24" sqref="Q24"/>
    </sheetView>
  </sheetViews>
  <sheetFormatPr defaultRowHeight="15" x14ac:dyDescent="0.25"/>
  <cols>
    <col min="1" max="1" width="14.28515625" bestFit="1" customWidth="1"/>
    <col min="2" max="6" width="10.7109375" customWidth="1"/>
    <col min="12" max="12" width="10.5703125" customWidth="1"/>
    <col min="19" max="19" width="11" customWidth="1"/>
  </cols>
  <sheetData>
    <row r="1" spans="1:14" ht="15.75" thickBot="1" x14ac:dyDescent="0.3">
      <c r="A1" s="29">
        <v>2016</v>
      </c>
      <c r="B1" s="30"/>
      <c r="C1" s="30"/>
      <c r="D1" s="30"/>
      <c r="E1" s="30"/>
      <c r="F1" s="30"/>
      <c r="G1" s="30"/>
      <c r="H1" s="30"/>
      <c r="I1" s="30"/>
      <c r="J1" s="30"/>
      <c r="K1" s="30"/>
      <c r="L1" s="30"/>
      <c r="M1" s="30"/>
      <c r="N1" s="31"/>
    </row>
    <row r="2" spans="1:14" x14ac:dyDescent="0.25">
      <c r="A2" s="6" t="s">
        <v>26</v>
      </c>
      <c r="B2" s="6" t="s">
        <v>25</v>
      </c>
      <c r="C2" s="6" t="s">
        <v>24</v>
      </c>
      <c r="D2" s="6" t="s">
        <v>23</v>
      </c>
      <c r="E2" s="6" t="s">
        <v>29</v>
      </c>
      <c r="F2" s="6" t="s">
        <v>68</v>
      </c>
      <c r="G2" s="6" t="s">
        <v>6</v>
      </c>
      <c r="H2" s="6" t="s">
        <v>8</v>
      </c>
      <c r="I2" s="6" t="s">
        <v>35</v>
      </c>
      <c r="J2" s="6" t="s">
        <v>9</v>
      </c>
      <c r="K2" s="6" t="s">
        <v>10</v>
      </c>
      <c r="L2" s="6" t="s">
        <v>7</v>
      </c>
      <c r="M2" s="6" t="s">
        <v>11</v>
      </c>
      <c r="N2" s="6" t="s">
        <v>67</v>
      </c>
    </row>
    <row r="3" spans="1:14" x14ac:dyDescent="0.25">
      <c r="A3" t="s">
        <v>22</v>
      </c>
      <c r="B3" s="4">
        <v>7</v>
      </c>
      <c r="C3" s="11">
        <v>5</v>
      </c>
      <c r="D3" s="11">
        <v>4</v>
      </c>
      <c r="E3" s="11">
        <v>7</v>
      </c>
      <c r="F3" s="11">
        <v>7</v>
      </c>
      <c r="G3" s="11">
        <v>1</v>
      </c>
      <c r="H3" s="11">
        <v>5</v>
      </c>
      <c r="I3" s="11">
        <v>0</v>
      </c>
      <c r="J3" s="11">
        <v>1</v>
      </c>
      <c r="K3" s="11">
        <v>6</v>
      </c>
      <c r="L3" s="11">
        <v>0</v>
      </c>
      <c r="M3" s="11">
        <f t="shared" ref="M3:M13" si="0">SUM(G3:L3)</f>
        <v>13</v>
      </c>
      <c r="N3" s="17">
        <f t="shared" ref="N3:N13" si="1">(G3+H3+J3+K3+Q70+I3+L3)/5</f>
        <v>2.6</v>
      </c>
    </row>
    <row r="4" spans="1:14" x14ac:dyDescent="0.25">
      <c r="A4" t="s">
        <v>21</v>
      </c>
      <c r="B4" s="4">
        <v>15</v>
      </c>
      <c r="C4" s="11">
        <v>13</v>
      </c>
      <c r="D4" s="11">
        <v>7</v>
      </c>
      <c r="E4" s="11">
        <v>9</v>
      </c>
      <c r="F4" s="11">
        <v>9</v>
      </c>
      <c r="G4" s="11">
        <v>6</v>
      </c>
      <c r="H4" s="11">
        <v>1</v>
      </c>
      <c r="I4" s="11">
        <v>0</v>
      </c>
      <c r="J4" s="11">
        <v>2</v>
      </c>
      <c r="K4" s="11">
        <v>5</v>
      </c>
      <c r="L4" s="11">
        <v>0</v>
      </c>
      <c r="M4" s="11">
        <f t="shared" si="0"/>
        <v>14</v>
      </c>
      <c r="N4" s="17">
        <f t="shared" si="1"/>
        <v>2.8</v>
      </c>
    </row>
    <row r="5" spans="1:14" x14ac:dyDescent="0.25">
      <c r="A5" t="s">
        <v>20</v>
      </c>
      <c r="B5" s="4">
        <v>21</v>
      </c>
      <c r="C5" s="11">
        <v>15</v>
      </c>
      <c r="D5" s="11">
        <v>18</v>
      </c>
      <c r="E5" s="11">
        <v>16</v>
      </c>
      <c r="F5" s="11">
        <v>20</v>
      </c>
      <c r="G5" s="11">
        <v>1</v>
      </c>
      <c r="H5" s="11">
        <v>6</v>
      </c>
      <c r="I5" s="11">
        <v>4</v>
      </c>
      <c r="J5" s="11">
        <v>4</v>
      </c>
      <c r="K5" s="11">
        <v>4</v>
      </c>
      <c r="L5" s="11">
        <v>1</v>
      </c>
      <c r="M5" s="11">
        <f t="shared" si="0"/>
        <v>20</v>
      </c>
      <c r="N5" s="17">
        <f t="shared" si="1"/>
        <v>4</v>
      </c>
    </row>
    <row r="6" spans="1:14" x14ac:dyDescent="0.25">
      <c r="A6" t="s">
        <v>19</v>
      </c>
      <c r="B6" s="4">
        <v>14</v>
      </c>
      <c r="C6" s="11">
        <v>19</v>
      </c>
      <c r="D6" s="11">
        <v>45</v>
      </c>
      <c r="E6" s="11">
        <v>27</v>
      </c>
      <c r="F6" s="11">
        <v>20</v>
      </c>
      <c r="G6" s="11">
        <v>1</v>
      </c>
      <c r="H6" s="11">
        <v>5</v>
      </c>
      <c r="I6" s="11">
        <v>0</v>
      </c>
      <c r="J6" s="11">
        <v>4</v>
      </c>
      <c r="K6" s="11">
        <v>5</v>
      </c>
      <c r="L6" s="11">
        <v>2</v>
      </c>
      <c r="M6" s="11">
        <f t="shared" si="0"/>
        <v>17</v>
      </c>
      <c r="N6" s="17">
        <f t="shared" si="1"/>
        <v>3.4</v>
      </c>
    </row>
    <row r="7" spans="1:14" x14ac:dyDescent="0.25">
      <c r="A7" t="s">
        <v>18</v>
      </c>
      <c r="B7" s="5">
        <v>22</v>
      </c>
      <c r="C7" s="11">
        <v>6</v>
      </c>
      <c r="D7" s="11">
        <v>15</v>
      </c>
      <c r="E7" s="11">
        <v>12</v>
      </c>
      <c r="F7" s="11">
        <v>12</v>
      </c>
      <c r="G7" s="11">
        <v>0</v>
      </c>
      <c r="H7" s="11">
        <v>1</v>
      </c>
      <c r="I7" s="11">
        <v>0</v>
      </c>
      <c r="J7" s="11">
        <v>3</v>
      </c>
      <c r="K7" s="11">
        <v>2</v>
      </c>
      <c r="L7" s="11">
        <v>1</v>
      </c>
      <c r="M7" s="11">
        <f t="shared" si="0"/>
        <v>7</v>
      </c>
      <c r="N7" s="17">
        <f t="shared" si="1"/>
        <v>1.4</v>
      </c>
    </row>
    <row r="8" spans="1:14" x14ac:dyDescent="0.25">
      <c r="A8" t="s">
        <v>17</v>
      </c>
      <c r="B8" s="5">
        <v>17</v>
      </c>
      <c r="C8" s="11">
        <v>15</v>
      </c>
      <c r="D8" s="11">
        <v>14</v>
      </c>
      <c r="E8" s="11">
        <v>14</v>
      </c>
      <c r="F8" s="11">
        <v>31</v>
      </c>
      <c r="G8" s="11">
        <v>2</v>
      </c>
      <c r="H8" s="11">
        <v>5</v>
      </c>
      <c r="I8" s="11">
        <v>0</v>
      </c>
      <c r="J8" s="11">
        <v>4</v>
      </c>
      <c r="K8" s="11">
        <v>2</v>
      </c>
      <c r="L8" s="11">
        <v>3</v>
      </c>
      <c r="M8" s="11">
        <f t="shared" si="0"/>
        <v>16</v>
      </c>
      <c r="N8" s="17">
        <f t="shared" si="1"/>
        <v>3.2</v>
      </c>
    </row>
    <row r="9" spans="1:14" x14ac:dyDescent="0.25">
      <c r="A9" t="s">
        <v>16</v>
      </c>
      <c r="B9" s="5">
        <v>7</v>
      </c>
      <c r="C9" s="11">
        <v>12</v>
      </c>
      <c r="D9" s="11">
        <v>27</v>
      </c>
      <c r="E9" s="11">
        <v>19</v>
      </c>
      <c r="F9" s="11">
        <v>12</v>
      </c>
      <c r="G9" s="11">
        <v>2</v>
      </c>
      <c r="H9" s="11">
        <v>4</v>
      </c>
      <c r="I9" s="11">
        <v>0</v>
      </c>
      <c r="J9" s="11">
        <v>7</v>
      </c>
      <c r="K9" s="11">
        <v>2</v>
      </c>
      <c r="L9" s="11">
        <v>0</v>
      </c>
      <c r="M9" s="11">
        <f t="shared" si="0"/>
        <v>15</v>
      </c>
      <c r="N9" s="17">
        <f t="shared" si="1"/>
        <v>3</v>
      </c>
    </row>
    <row r="10" spans="1:14" x14ac:dyDescent="0.25">
      <c r="A10" t="s">
        <v>15</v>
      </c>
      <c r="B10" s="5">
        <v>8</v>
      </c>
      <c r="C10" s="11">
        <v>9</v>
      </c>
      <c r="D10" s="11">
        <v>17</v>
      </c>
      <c r="E10" s="11">
        <v>19</v>
      </c>
      <c r="F10" s="11">
        <v>18</v>
      </c>
      <c r="G10" s="11">
        <v>2</v>
      </c>
      <c r="H10" s="11">
        <v>6</v>
      </c>
      <c r="I10" s="11">
        <v>0</v>
      </c>
      <c r="J10" s="11">
        <v>0</v>
      </c>
      <c r="K10" s="11">
        <v>1</v>
      </c>
      <c r="L10" s="11">
        <v>1</v>
      </c>
      <c r="M10" s="11">
        <f t="shared" si="0"/>
        <v>10</v>
      </c>
      <c r="N10" s="17">
        <f t="shared" si="1"/>
        <v>2</v>
      </c>
    </row>
    <row r="11" spans="1:14" x14ac:dyDescent="0.25">
      <c r="A11" t="s">
        <v>14</v>
      </c>
      <c r="B11" s="5">
        <v>13</v>
      </c>
      <c r="C11" s="11">
        <v>24</v>
      </c>
      <c r="D11" s="11">
        <v>23</v>
      </c>
      <c r="E11" s="11">
        <v>11</v>
      </c>
      <c r="F11" s="11">
        <v>13</v>
      </c>
      <c r="G11" s="11"/>
      <c r="H11" s="11"/>
      <c r="I11" s="11"/>
      <c r="J11" s="11"/>
      <c r="K11" s="11"/>
      <c r="L11" s="11"/>
      <c r="M11" s="11">
        <f t="shared" si="0"/>
        <v>0</v>
      </c>
      <c r="N11" s="17">
        <f t="shared" si="1"/>
        <v>0</v>
      </c>
    </row>
    <row r="12" spans="1:14" x14ac:dyDescent="0.25">
      <c r="A12" t="s">
        <v>13</v>
      </c>
      <c r="B12" s="5">
        <v>13</v>
      </c>
      <c r="C12" s="11">
        <v>17</v>
      </c>
      <c r="D12" s="11">
        <v>15</v>
      </c>
      <c r="E12" s="11">
        <v>18</v>
      </c>
      <c r="F12" s="11">
        <v>13</v>
      </c>
      <c r="G12" s="11"/>
      <c r="H12" s="11"/>
      <c r="I12" s="11"/>
      <c r="J12" s="11"/>
      <c r="K12" s="11"/>
      <c r="L12" s="11"/>
      <c r="M12" s="11">
        <f t="shared" si="0"/>
        <v>0</v>
      </c>
      <c r="N12" s="17">
        <f t="shared" si="1"/>
        <v>0</v>
      </c>
    </row>
    <row r="13" spans="1:14" x14ac:dyDescent="0.25">
      <c r="A13" t="s">
        <v>12</v>
      </c>
      <c r="B13" s="5">
        <v>2</v>
      </c>
      <c r="C13" s="11">
        <v>3</v>
      </c>
      <c r="D13" s="11">
        <v>8</v>
      </c>
      <c r="E13" s="11">
        <v>3</v>
      </c>
      <c r="F13" s="11">
        <v>4</v>
      </c>
      <c r="G13" s="11"/>
      <c r="H13" s="11"/>
      <c r="I13" s="11"/>
      <c r="J13" s="11"/>
      <c r="K13" s="11"/>
      <c r="L13" s="11"/>
      <c r="M13" s="11">
        <f t="shared" si="0"/>
        <v>0</v>
      </c>
      <c r="N13" s="17">
        <f t="shared" si="1"/>
        <v>0</v>
      </c>
    </row>
    <row r="14" spans="1:14" ht="18.75" customHeight="1" x14ac:dyDescent="0.25">
      <c r="A14" s="9" t="s">
        <v>11</v>
      </c>
      <c r="B14" s="10">
        <f>SUM(B3:B13)</f>
        <v>139</v>
      </c>
      <c r="C14" s="12">
        <f>SUM(C3:C13)</f>
        <v>138</v>
      </c>
      <c r="D14" s="12">
        <f>SUM(D3:D13)</f>
        <v>193</v>
      </c>
      <c r="E14" s="12">
        <f>SUM(E3:E13)</f>
        <v>155</v>
      </c>
      <c r="F14" s="12">
        <f>SUM(F3:F13)</f>
        <v>159</v>
      </c>
      <c r="G14" s="12">
        <f t="shared" ref="G14:L14" si="2">SUM(G3:G13)</f>
        <v>15</v>
      </c>
      <c r="H14" s="12">
        <f t="shared" si="2"/>
        <v>33</v>
      </c>
      <c r="I14" s="12">
        <f>SUM(I3:I13)</f>
        <v>4</v>
      </c>
      <c r="J14" s="12">
        <f t="shared" si="2"/>
        <v>25</v>
      </c>
      <c r="K14" s="12">
        <f t="shared" si="2"/>
        <v>27</v>
      </c>
      <c r="L14" s="12">
        <f t="shared" si="2"/>
        <v>8</v>
      </c>
      <c r="M14" s="12">
        <f>SUM(M3:M13)</f>
        <v>112</v>
      </c>
    </row>
    <row r="15" spans="1:14" ht="18.75" customHeight="1" x14ac:dyDescent="0.25">
      <c r="A15" s="9" t="s">
        <v>28</v>
      </c>
      <c r="B15" s="13">
        <f>AVERAGE(B3:B13)</f>
        <v>12.636363636363637</v>
      </c>
      <c r="C15" s="13">
        <f>AVERAGE(C3:C13)</f>
        <v>12.545454545454545</v>
      </c>
      <c r="D15" s="13">
        <f>AVERAGE(D3:D13)</f>
        <v>17.545454545454547</v>
      </c>
      <c r="E15" s="13">
        <f>AVERAGE(E3:E13)</f>
        <v>14.090909090909092</v>
      </c>
      <c r="F15" s="13">
        <f>AVERAGE(F3:F13)</f>
        <v>14.454545454545455</v>
      </c>
      <c r="G15" s="13">
        <f t="shared" ref="G15:M15" si="3">AVERAGE(G3:G13)</f>
        <v>1.875</v>
      </c>
      <c r="H15" s="13">
        <f t="shared" si="3"/>
        <v>4.125</v>
      </c>
      <c r="I15" s="13">
        <f>AVERAGE(I3:I13)</f>
        <v>0.5</v>
      </c>
      <c r="J15" s="13">
        <f t="shared" si="3"/>
        <v>3.125</v>
      </c>
      <c r="K15" s="13">
        <f t="shared" si="3"/>
        <v>3.375</v>
      </c>
      <c r="L15" s="13">
        <f t="shared" si="3"/>
        <v>1</v>
      </c>
      <c r="M15" s="13">
        <f t="shared" si="3"/>
        <v>10.181818181818182</v>
      </c>
    </row>
    <row r="16" spans="1:14" ht="24" customHeight="1" x14ac:dyDescent="0.25">
      <c r="A16" s="32" t="s">
        <v>30</v>
      </c>
      <c r="B16" s="33"/>
      <c r="C16" s="33"/>
      <c r="D16" s="33"/>
      <c r="E16" s="33"/>
      <c r="F16" s="33"/>
      <c r="G16" s="33"/>
      <c r="H16" s="33"/>
      <c r="I16" s="33"/>
      <c r="J16" s="33"/>
      <c r="K16" s="33"/>
      <c r="L16" s="33"/>
      <c r="M16" s="33"/>
      <c r="N16" s="33"/>
    </row>
    <row r="19" spans="12:20" x14ac:dyDescent="0.25">
      <c r="L19" t="s">
        <v>6</v>
      </c>
      <c r="M19" s="19">
        <f>G14</f>
        <v>15</v>
      </c>
      <c r="O19" s="11"/>
      <c r="P19" s="11"/>
      <c r="Q19" s="11"/>
      <c r="R19" s="11"/>
      <c r="S19" s="11"/>
      <c r="T19" s="11"/>
    </row>
    <row r="20" spans="12:20" x14ac:dyDescent="0.25">
      <c r="L20" t="s">
        <v>8</v>
      </c>
      <c r="M20" s="19">
        <f>H14</f>
        <v>33</v>
      </c>
      <c r="O20" s="11"/>
      <c r="P20" s="11"/>
      <c r="Q20" s="11"/>
      <c r="R20" s="11"/>
      <c r="S20" s="11"/>
      <c r="T20" s="11"/>
    </row>
    <row r="21" spans="12:20" x14ac:dyDescent="0.25">
      <c r="L21" t="s">
        <v>35</v>
      </c>
      <c r="M21" s="19">
        <f>I14</f>
        <v>4</v>
      </c>
      <c r="O21" s="11"/>
      <c r="P21" s="11"/>
      <c r="Q21" s="11"/>
      <c r="R21" s="11"/>
    </row>
    <row r="22" spans="12:20" x14ac:dyDescent="0.25">
      <c r="L22" t="s">
        <v>9</v>
      </c>
      <c r="M22" s="19">
        <f>J14</f>
        <v>25</v>
      </c>
      <c r="O22" s="11"/>
      <c r="P22" s="11"/>
      <c r="Q22" s="11"/>
      <c r="R22" s="11"/>
    </row>
    <row r="23" spans="12:20" x14ac:dyDescent="0.25">
      <c r="L23" t="s">
        <v>10</v>
      </c>
      <c r="M23" s="19">
        <f>K14</f>
        <v>27</v>
      </c>
      <c r="O23" s="11"/>
      <c r="P23" s="11"/>
      <c r="Q23" s="11"/>
      <c r="R23" s="11"/>
    </row>
    <row r="24" spans="12:20" x14ac:dyDescent="0.25">
      <c r="L24" t="s">
        <v>7</v>
      </c>
      <c r="M24" s="19">
        <f>L14</f>
        <v>8</v>
      </c>
      <c r="O24" s="11"/>
      <c r="P24" s="11"/>
      <c r="Q24" s="11"/>
      <c r="R24" s="11"/>
    </row>
    <row r="25" spans="12:20" x14ac:dyDescent="0.25">
      <c r="L25" t="s">
        <v>25</v>
      </c>
      <c r="M25" s="20">
        <f>B15</f>
        <v>12.636363636363637</v>
      </c>
      <c r="O25" s="11"/>
      <c r="P25" s="11"/>
      <c r="Q25" s="11"/>
      <c r="R25" s="11"/>
    </row>
    <row r="26" spans="12:20" x14ac:dyDescent="0.25">
      <c r="L26" t="s">
        <v>24</v>
      </c>
      <c r="M26" s="20">
        <f>C15</f>
        <v>12.545454545454545</v>
      </c>
      <c r="O26" s="11"/>
      <c r="P26" s="11"/>
      <c r="Q26" s="11"/>
      <c r="R26" s="11"/>
    </row>
    <row r="27" spans="12:20" x14ac:dyDescent="0.25">
      <c r="L27" t="s">
        <v>23</v>
      </c>
      <c r="M27" s="20">
        <f>D15</f>
        <v>17.545454545454547</v>
      </c>
      <c r="O27" s="11"/>
      <c r="P27" s="11"/>
      <c r="Q27" s="11"/>
      <c r="R27" s="11"/>
    </row>
    <row r="28" spans="12:20" x14ac:dyDescent="0.25">
      <c r="L28" t="s">
        <v>29</v>
      </c>
      <c r="M28" s="20">
        <f>E15</f>
        <v>14.090909090909092</v>
      </c>
      <c r="O28" s="11"/>
      <c r="P28" s="11"/>
      <c r="Q28" s="11"/>
      <c r="R28" s="11"/>
    </row>
    <row r="29" spans="12:20" x14ac:dyDescent="0.25">
      <c r="L29" t="s">
        <v>29</v>
      </c>
      <c r="M29" s="20">
        <f>F15</f>
        <v>14.454545454545455</v>
      </c>
      <c r="O29" s="11"/>
      <c r="P29" s="11"/>
      <c r="Q29" s="11"/>
      <c r="R29" s="11"/>
    </row>
    <row r="30" spans="12:20" x14ac:dyDescent="0.25">
      <c r="O30" s="11"/>
      <c r="P30" s="11"/>
      <c r="Q30" s="11"/>
      <c r="R30" s="11"/>
    </row>
  </sheetData>
  <mergeCells count="2">
    <mergeCell ref="A1:N1"/>
    <mergeCell ref="A16:N16"/>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2013-04-10T18:18:43Z</dcterms:created>
  <dcterms:modified xsi:type="dcterms:W3CDTF">2016-10-13T19:49:01Z</dcterms:modified>
</cp:coreProperties>
</file>