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 1 TABELAS JAN\"/>
    </mc:Choice>
  </mc:AlternateContent>
  <bookViews>
    <workbookView xWindow="0" yWindow="45" windowWidth="19155" windowHeight="11820" activeTab="1"/>
  </bookViews>
  <sheets>
    <sheet name="TABELA 07" sheetId="1" r:id="rId1"/>
    <sheet name="GRÁFICO" sheetId="4" r:id="rId2"/>
    <sheet name="Gráf2" sheetId="6" r:id="rId3"/>
  </sheets>
  <calcPr calcId="152511"/>
</workbook>
</file>

<file path=xl/calcChain.xml><?xml version="1.0" encoding="utf-8"?>
<calcChain xmlns="http://schemas.openxmlformats.org/spreadsheetml/2006/main">
  <c r="N30" i="4" l="1"/>
  <c r="N29" i="4"/>
  <c r="F15" i="4"/>
  <c r="F14" i="4"/>
  <c r="E15" i="4" l="1"/>
  <c r="N28" i="4" s="1"/>
  <c r="E14" i="4"/>
  <c r="O13" i="4"/>
  <c r="N13" i="4"/>
  <c r="O12" i="4"/>
  <c r="N12" i="4"/>
  <c r="O11" i="4" l="1"/>
  <c r="N11" i="4"/>
  <c r="O4" i="4"/>
  <c r="O5" i="4"/>
  <c r="O6" i="4"/>
  <c r="O7" i="4"/>
  <c r="O8" i="4"/>
  <c r="O9" i="4"/>
  <c r="O10" i="4"/>
  <c r="O3" i="4"/>
  <c r="N10" i="4"/>
  <c r="N9" i="4"/>
  <c r="N25" i="4"/>
  <c r="M15" i="4"/>
  <c r="L15" i="4"/>
  <c r="K15" i="4"/>
  <c r="J15" i="4"/>
  <c r="I15" i="4"/>
  <c r="H15" i="4"/>
  <c r="G15" i="4"/>
  <c r="D15" i="4"/>
  <c r="N27" i="4" s="1"/>
  <c r="C15" i="4"/>
  <c r="N26" i="4" s="1"/>
  <c r="B15" i="4"/>
  <c r="M14" i="4"/>
  <c r="N24" i="4" s="1"/>
  <c r="L14" i="4"/>
  <c r="N23" i="4" s="1"/>
  <c r="K14" i="4"/>
  <c r="N22" i="4" s="1"/>
  <c r="J14" i="4"/>
  <c r="N21" i="4" s="1"/>
  <c r="I14" i="4"/>
  <c r="N20" i="4" s="1"/>
  <c r="H14" i="4" l="1"/>
  <c r="N19" i="4" s="1"/>
  <c r="G14" i="4"/>
  <c r="D14" i="4"/>
  <c r="C14" i="4"/>
  <c r="B14" i="4"/>
  <c r="N8" i="4"/>
  <c r="N7" i="4"/>
  <c r="N6" i="4"/>
  <c r="N5" i="4"/>
  <c r="N14" i="4" l="1"/>
  <c r="N4" i="4"/>
  <c r="N3" i="4"/>
  <c r="N15" i="4" l="1"/>
</calcChain>
</file>

<file path=xl/sharedStrings.xml><?xml version="1.0" encoding="utf-8"?>
<sst xmlns="http://schemas.openxmlformats.org/spreadsheetml/2006/main" count="55" uniqueCount="41">
  <si>
    <t>TIPO</t>
  </si>
  <si>
    <t>OBJETO</t>
  </si>
  <si>
    <t>DIRETORIA</t>
  </si>
  <si>
    <t>UNIDADE</t>
  </si>
  <si>
    <t>LOCAL</t>
  </si>
  <si>
    <t>Nº INTEGRANTES</t>
  </si>
  <si>
    <t>DAE</t>
  </si>
  <si>
    <t>DAP</t>
  </si>
  <si>
    <t>DCE</t>
  </si>
  <si>
    <t>DLC</t>
  </si>
  <si>
    <t>DMU</t>
  </si>
  <si>
    <t>TOTAL</t>
  </si>
  <si>
    <t>DEZ</t>
  </si>
  <si>
    <t>NOV</t>
  </si>
  <si>
    <t>OUT</t>
  </si>
  <si>
    <t>SET</t>
  </si>
  <si>
    <t>AGO</t>
  </si>
  <si>
    <t>JUL</t>
  </si>
  <si>
    <t>JUN</t>
  </si>
  <si>
    <t>MAIO</t>
  </si>
  <si>
    <t>ABR</t>
  </si>
  <si>
    <t>MAR</t>
  </si>
  <si>
    <t>JAN-FEV</t>
  </si>
  <si>
    <t>Méd. 2013</t>
  </si>
  <si>
    <t>Méd. 2012</t>
  </si>
  <si>
    <t>Méd. 2011</t>
  </si>
  <si>
    <t>MÊS</t>
  </si>
  <si>
    <t>TABELA 07 - AUDITORIAS REALIZADAS PELAS DIRETORIAS TÉCNICAS: DAE - DAP - DCE - DLC - DMU</t>
  </si>
  <si>
    <t>Méd. Mensal</t>
  </si>
  <si>
    <t>Méd. 2014</t>
  </si>
  <si>
    <t>Estado de Santa Catarina</t>
  </si>
  <si>
    <t>DCG</t>
  </si>
  <si>
    <t>Departamento Estadual de Infra-Estrutura - DEINFRA</t>
  </si>
  <si>
    <t>Financeira</t>
  </si>
  <si>
    <t>ANÁLISE DAS DEMONSTRAÇÕES FINANCEIRAS E NOTAS EXPLICATIVAS DO EXERCÍCIO DE 2015 DO PROGRAMA DE INFRAESTRUTURA LOGÍSTICA DE SANTA CATARINA  ETAPA VI, CO-FINANCIADO PELO BID.</t>
  </si>
  <si>
    <t>Méd. 2016</t>
  </si>
  <si>
    <t>Méd. 2015</t>
  </si>
  <si>
    <r>
      <rPr>
        <b/>
        <sz val="6.5"/>
        <color theme="1"/>
        <rFont val="Arial"/>
        <family val="2"/>
      </rPr>
      <t>FONTE</t>
    </r>
    <r>
      <rPr>
        <sz val="6.5"/>
        <color theme="1"/>
        <rFont val="Arial"/>
        <family val="2"/>
      </rPr>
      <t>:  Sistema de Programação de Auditorias  2016/2017, DISPONÍVEL EM: http://virtual.tce.sc.gov.br/web/#/legado</t>
    </r>
  </si>
  <si>
    <r>
      <rPr>
        <b/>
        <sz val="9"/>
        <color theme="1"/>
        <rFont val="Calibri"/>
        <family val="2"/>
        <scheme val="minor"/>
      </rPr>
      <t>NOTA</t>
    </r>
    <r>
      <rPr>
        <sz val="9"/>
        <color theme="1"/>
        <rFont val="Calibri"/>
        <family val="2"/>
        <scheme val="minor"/>
      </rPr>
      <t xml:space="preserve">: A partir do mês de maio, os dados deste gráfico foram extraídos do Sistema de Programação de Auditorias  2016/2017, DISPONÍVEL EM: http://virtual.tce.sc.gov.br/web/#/legado. </t>
    </r>
  </si>
  <si>
    <t>Mês: JAN -  / 2017</t>
  </si>
  <si>
    <t>Méd.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</si>
</sst>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6.5"/>
      <color theme="1"/>
      <name val="Arial"/>
      <family val="2"/>
    </font>
    <font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 style="thin">
        <color rgb="FF8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800000"/>
      </top>
      <bottom/>
      <diagonal/>
    </border>
  </borders>
  <cellStyleXfs count="3">
    <xf numFmtId="0" fontId="0" fillId="0" borderId="0"/>
    <xf numFmtId="0" fontId="10" fillId="0" borderId="0" applyFill="0" applyProtection="0"/>
    <xf numFmtId="0" fontId="12" fillId="0" borderId="0" applyFill="0" applyProtection="0"/>
  </cellStyleXfs>
  <cellXfs count="31">
    <xf numFmtId="0" fontId="0" fillId="0" borderId="0" xfId="0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right" indent="3"/>
    </xf>
    <xf numFmtId="1" fontId="1" fillId="4" borderId="12" xfId="0" applyNumberFormat="1" applyFont="1" applyFill="1" applyBorder="1" applyAlignment="1">
      <alignment horizontal="right" vertical="center" indent="3"/>
    </xf>
    <xf numFmtId="2" fontId="1" fillId="4" borderId="12" xfId="0" applyNumberFormat="1" applyFont="1" applyFill="1" applyBorder="1" applyAlignment="1">
      <alignment horizontal="right" vertical="center" indent="3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justify" vertical="justify"/>
    </xf>
    <xf numFmtId="1" fontId="7" fillId="3" borderId="0" xfId="0" applyNumberFormat="1" applyFont="1" applyFill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0" fontId="7" fillId="0" borderId="0" xfId="0" applyFont="1" applyAlignment="1">
      <alignment horizontal="right" indent="3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6" borderId="0" xfId="0" applyFont="1" applyFill="1" applyAlignment="1">
      <alignment horizontal="justify" vertical="justify"/>
    </xf>
    <xf numFmtId="0" fontId="0" fillId="6" borderId="0" xfId="0" applyFill="1" applyAlignment="1">
      <alignment horizontal="justify" vertical="justify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200"/>
              <a:t>Auditorias realizadas pelas Diretorias Técnicas</a:t>
            </a:r>
          </a:p>
          <a:p>
            <a:pPr>
              <a:defRPr sz="1400"/>
            </a:pPr>
            <a:r>
              <a:rPr lang="pt-BR" sz="1000" b="0" i="1"/>
              <a:t>Período: Janeiro -  / 2017</a:t>
            </a:r>
          </a:p>
        </c:rich>
      </c:tx>
      <c:layout/>
      <c:overlay val="0"/>
      <c:spPr>
        <a:gradFill rotWithShape="1">
          <a:gsLst>
            <a:gs pos="0">
              <a:schemeClr val="accent5">
                <a:tint val="50000"/>
                <a:satMod val="300000"/>
              </a:schemeClr>
            </a:gs>
            <a:gs pos="35000">
              <a:schemeClr val="accent5">
                <a:tint val="37000"/>
                <a:satMod val="300000"/>
              </a:schemeClr>
            </a:gs>
            <a:gs pos="100000">
              <a:schemeClr val="accent5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5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266990700236946"/>
          <c:y val="0.21112404427707421"/>
          <c:w val="0.77973312595184852"/>
          <c:h val="0.5978143641135766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cap="rnd">
                <a:solidFill>
                  <a:schemeClr val="accent1"/>
                </a:solidFill>
                <a:miter lim="800000"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 prst="coolSlant"/>
                <a:bevelB w="1651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  <a:bevelB/>
              </a:sp3d>
            </c:spPr>
          </c:dPt>
          <c:cat>
            <c:strRef>
              <c:f>GRÁFICO!$M$19:$M$30</c:f>
              <c:strCache>
                <c:ptCount val="12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  <c:pt idx="6">
                  <c:v>Méd. 2011</c:v>
                </c:pt>
                <c:pt idx="7">
                  <c:v>Méd. 2012</c:v>
                </c:pt>
                <c:pt idx="8">
                  <c:v>Méd. 2013</c:v>
                </c:pt>
                <c:pt idx="9">
                  <c:v>Méd. 2014</c:v>
                </c:pt>
                <c:pt idx="10">
                  <c:v>Méd. 2015</c:v>
                </c:pt>
                <c:pt idx="11">
                  <c:v>Méd. 2016</c:v>
                </c:pt>
              </c:strCache>
            </c:strRef>
          </c:cat>
          <c:val>
            <c:numRef>
              <c:f>GRÁFICO!$N$19:$N$30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12.636363636363637</c:v>
                </c:pt>
                <c:pt idx="7" formatCode="0.00">
                  <c:v>12.545454545454545</c:v>
                </c:pt>
                <c:pt idx="8" formatCode="0.00">
                  <c:v>17.545454545454547</c:v>
                </c:pt>
                <c:pt idx="9" formatCode="0.00">
                  <c:v>14.090909090909092</c:v>
                </c:pt>
                <c:pt idx="10" formatCode="0.00">
                  <c:v>14.454545454545455</c:v>
                </c:pt>
                <c:pt idx="11" formatCode="0.00">
                  <c:v>14.363636363636363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7473408"/>
        <c:axId val="257472848"/>
      </c:barChart>
      <c:catAx>
        <c:axId val="257473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900"/>
                  <a:t>  </a:t>
                </a:r>
                <a:r>
                  <a:rPr lang="pt-BR" sz="900">
                    <a:solidFill>
                      <a:schemeClr val="accent2"/>
                    </a:solidFill>
                  </a:rPr>
                  <a:t>Diretorias</a:t>
                </a:r>
              </a:p>
            </c:rich>
          </c:tx>
          <c:layout>
            <c:manualLayout>
              <c:xMode val="edge"/>
              <c:yMode val="edge"/>
              <c:x val="1.9792491155996801E-2"/>
              <c:y val="0.377006253847899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257472848"/>
        <c:crosses val="autoZero"/>
        <c:auto val="1"/>
        <c:lblAlgn val="l"/>
        <c:lblOffset val="100"/>
        <c:noMultiLvlLbl val="0"/>
      </c:catAx>
      <c:valAx>
        <c:axId val="257472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Auditorias</a:t>
                </a:r>
              </a:p>
            </c:rich>
          </c:tx>
          <c:layout>
            <c:manualLayout>
              <c:xMode val="edge"/>
              <c:yMode val="edge"/>
              <c:x val="0.45603551242414875"/>
              <c:y val="0.89256937744442022"/>
            </c:manualLayout>
          </c:layout>
          <c:overlay val="0"/>
        </c:title>
        <c:numFmt formatCode="@" sourceLinked="0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FF0000"/>
                </a:solidFill>
              </a:defRPr>
            </a:pPr>
            <a:endParaRPr lang="pt-BR"/>
          </a:p>
        </c:txPr>
        <c:crossAx val="257473408"/>
        <c:crosses val="autoZero"/>
        <c:crossBetween val="between"/>
        <c:majorUnit val="2"/>
      </c:valAx>
      <c:spPr>
        <a:solidFill>
          <a:srgbClr val="FFFF00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9525" cap="flat" cmpd="sng" algn="ctr">
      <a:solidFill>
        <a:srgbClr val="FF0000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39370078740157488" l="0.51181102362204722" r="0.51181102362204722" t="0.39370078740157488" header="0.31496062992126173" footer="0.3149606299212617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GRÁFICO!$H$3:$M$3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GRÁFICO!$H$4:$M$4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GRÁFICO!$H$5:$M$5</c:f>
              <c:numCache>
                <c:formatCode>General</c:formatCode>
                <c:ptCount val="6"/>
              </c:numCache>
            </c:numRef>
          </c:val>
        </c:ser>
        <c:ser>
          <c:idx val="3"/>
          <c:order val="3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GRÁFICO!$H$6:$M$6</c:f>
              <c:numCache>
                <c:formatCode>General</c:formatCode>
                <c:ptCount val="6"/>
              </c:numCache>
            </c:numRef>
          </c:val>
        </c:ser>
        <c:ser>
          <c:idx val="4"/>
          <c:order val="4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GRÁFICO!$H$7:$M$7</c:f>
              <c:numCache>
                <c:formatCode>General</c:formatCode>
                <c:ptCount val="6"/>
              </c:numCache>
            </c:numRef>
          </c:val>
        </c:ser>
        <c:ser>
          <c:idx val="5"/>
          <c:order val="5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GRÁFICO!$H$8:$M$8</c:f>
              <c:numCache>
                <c:formatCode>General</c:formatCode>
                <c:ptCount val="6"/>
              </c:numCache>
            </c:numRef>
          </c:val>
        </c:ser>
        <c:ser>
          <c:idx val="6"/>
          <c:order val="6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GRÁFICO!$H$9:$M$9</c:f>
              <c:numCache>
                <c:formatCode>General</c:formatCode>
                <c:ptCount val="6"/>
              </c:numCache>
            </c:numRef>
          </c:val>
        </c:ser>
        <c:ser>
          <c:idx val="7"/>
          <c:order val="7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GRÁFICO!$H$10:$M$10</c:f>
              <c:numCache>
                <c:formatCode>General</c:formatCode>
                <c:ptCount val="6"/>
              </c:numCache>
            </c:numRef>
          </c:val>
        </c:ser>
        <c:ser>
          <c:idx val="8"/>
          <c:order val="8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GRÁFICO!$H$11:$M$11</c:f>
              <c:numCache>
                <c:formatCode>General</c:formatCode>
                <c:ptCount val="6"/>
              </c:numCache>
            </c:numRef>
          </c:val>
        </c:ser>
        <c:ser>
          <c:idx val="9"/>
          <c:order val="9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GRÁFICO!$H$12:$M$12</c:f>
              <c:numCache>
                <c:formatCode>General</c:formatCode>
                <c:ptCount val="6"/>
              </c:numCache>
            </c:numRef>
          </c:val>
        </c:ser>
        <c:ser>
          <c:idx val="10"/>
          <c:order val="10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GRÁFICO!$H$13:$M$13</c:f>
              <c:numCache>
                <c:formatCode>General</c:formatCode>
                <c:ptCount val="6"/>
              </c:numCache>
            </c:numRef>
          </c:val>
        </c:ser>
        <c:ser>
          <c:idx val="11"/>
          <c:order val="11"/>
          <c:invertIfNegative val="0"/>
          <c:cat>
            <c:strRef>
              <c:f>GRÁFICO!$H$2:$M$2</c:f>
              <c:strCache>
                <c:ptCount val="6"/>
                <c:pt idx="0">
                  <c:v>DAE</c:v>
                </c:pt>
                <c:pt idx="1">
                  <c:v>DCE</c:v>
                </c:pt>
                <c:pt idx="2">
                  <c:v>DCG</c:v>
                </c:pt>
                <c:pt idx="3">
                  <c:v>DLC</c:v>
                </c:pt>
                <c:pt idx="4">
                  <c:v>DMU</c:v>
                </c:pt>
                <c:pt idx="5">
                  <c:v>DAP</c:v>
                </c:pt>
              </c:strCache>
            </c:strRef>
          </c:cat>
          <c:val>
            <c:numRef>
              <c:f>GRÁFICO!$H$14:$M$14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52352"/>
        <c:axId val="211349488"/>
      </c:barChart>
      <c:catAx>
        <c:axId val="259952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1349488"/>
        <c:crosses val="autoZero"/>
        <c:auto val="1"/>
        <c:lblAlgn val="ctr"/>
        <c:lblOffset val="100"/>
        <c:noMultiLvlLbl val="0"/>
      </c:catAx>
      <c:valAx>
        <c:axId val="211349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5995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114300</xdr:rowOff>
    </xdr:from>
    <xdr:to>
      <xdr:col>10</xdr:col>
      <xdr:colOff>28575</xdr:colOff>
      <xdr:row>34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Normal="100" workbookViewId="0">
      <selection activeCell="B15" sqref="B15"/>
    </sheetView>
  </sheetViews>
  <sheetFormatPr defaultRowHeight="15" x14ac:dyDescent="0.25"/>
  <cols>
    <col min="1" max="1" width="12.5703125" customWidth="1"/>
    <col min="2" max="2" width="55" customWidth="1"/>
    <col min="3" max="3" width="26.7109375" customWidth="1"/>
    <col min="4" max="4" width="17" customWidth="1"/>
    <col min="5" max="5" width="18.140625" customWidth="1"/>
    <col min="6" max="6" width="46.140625" customWidth="1"/>
  </cols>
  <sheetData>
    <row r="1" spans="1:10" ht="30" customHeight="1" x14ac:dyDescent="0.25">
      <c r="A1" s="23" t="s">
        <v>27</v>
      </c>
      <c r="B1" s="23"/>
      <c r="C1" s="23"/>
      <c r="D1" s="23"/>
      <c r="E1" s="23"/>
      <c r="F1" s="23"/>
    </row>
    <row r="2" spans="1:10" ht="15" customHeight="1" thickBot="1" x14ac:dyDescent="0.3">
      <c r="A2" s="24" t="s">
        <v>39</v>
      </c>
      <c r="B2" s="24"/>
      <c r="C2" s="24"/>
      <c r="D2" s="24"/>
      <c r="E2" s="24"/>
      <c r="F2" s="24"/>
    </row>
    <row r="3" spans="1:10" ht="15.75" thickBot="1" x14ac:dyDescent="0.3">
      <c r="A3" s="1" t="s">
        <v>2</v>
      </c>
      <c r="B3" s="2" t="s">
        <v>3</v>
      </c>
      <c r="C3" s="2" t="s">
        <v>4</v>
      </c>
      <c r="D3" s="2" t="s">
        <v>0</v>
      </c>
      <c r="E3" s="2" t="s">
        <v>5</v>
      </c>
      <c r="F3" s="3" t="s">
        <v>1</v>
      </c>
    </row>
    <row r="4" spans="1:10" ht="51.75" customHeight="1" x14ac:dyDescent="0.25">
      <c r="A4" s="15" t="s">
        <v>6</v>
      </c>
      <c r="B4" s="7" t="s">
        <v>32</v>
      </c>
      <c r="C4" s="8" t="s">
        <v>30</v>
      </c>
      <c r="D4" s="14" t="s">
        <v>33</v>
      </c>
      <c r="E4" s="14">
        <v>2</v>
      </c>
      <c r="F4" s="16" t="s">
        <v>34</v>
      </c>
      <c r="G4" s="20"/>
      <c r="H4" s="20"/>
      <c r="I4" s="20"/>
      <c r="J4" s="21"/>
    </row>
    <row r="5" spans="1:10" x14ac:dyDescent="0.25">
      <c r="A5" s="25" t="s">
        <v>37</v>
      </c>
      <c r="B5" s="25"/>
      <c r="C5" s="25"/>
      <c r="D5" s="25"/>
      <c r="E5" s="25"/>
      <c r="F5" s="25"/>
    </row>
  </sheetData>
  <sortState ref="A156:F172">
    <sortCondition ref="A155"/>
  </sortState>
  <mergeCells count="3">
    <mergeCell ref="A5:F5"/>
    <mergeCell ref="A1:F1"/>
    <mergeCell ref="A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12" workbookViewId="0">
      <selection activeCell="F39" sqref="F39"/>
    </sheetView>
  </sheetViews>
  <sheetFormatPr defaultRowHeight="15" x14ac:dyDescent="0.25"/>
  <cols>
    <col min="1" max="1" width="14.28515625" bestFit="1" customWidth="1"/>
    <col min="2" max="7" width="10.7109375" customWidth="1"/>
    <col min="13" max="13" width="10.5703125" customWidth="1"/>
    <col min="20" max="20" width="11" customWidth="1"/>
  </cols>
  <sheetData>
    <row r="1" spans="1:15" ht="15.75" thickBot="1" x14ac:dyDescent="0.3">
      <c r="A1" s="26">
        <v>2017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x14ac:dyDescent="0.25">
      <c r="A2" s="6" t="s">
        <v>26</v>
      </c>
      <c r="B2" s="6" t="s">
        <v>25</v>
      </c>
      <c r="C2" s="6" t="s">
        <v>24</v>
      </c>
      <c r="D2" s="6" t="s">
        <v>23</v>
      </c>
      <c r="E2" s="6" t="s">
        <v>29</v>
      </c>
      <c r="F2" s="6" t="s">
        <v>36</v>
      </c>
      <c r="G2" s="6" t="s">
        <v>35</v>
      </c>
      <c r="H2" s="6" t="s">
        <v>6</v>
      </c>
      <c r="I2" s="6" t="s">
        <v>8</v>
      </c>
      <c r="J2" s="6" t="s">
        <v>31</v>
      </c>
      <c r="K2" s="6" t="s">
        <v>9</v>
      </c>
      <c r="L2" s="6" t="s">
        <v>10</v>
      </c>
      <c r="M2" s="6" t="s">
        <v>7</v>
      </c>
      <c r="N2" s="6" t="s">
        <v>11</v>
      </c>
      <c r="O2" s="6" t="s">
        <v>40</v>
      </c>
    </row>
    <row r="3" spans="1:15" x14ac:dyDescent="0.25">
      <c r="A3" t="s">
        <v>22</v>
      </c>
      <c r="B3" s="4">
        <v>7</v>
      </c>
      <c r="C3" s="11">
        <v>5</v>
      </c>
      <c r="D3" s="11">
        <v>4</v>
      </c>
      <c r="E3" s="11">
        <v>7</v>
      </c>
      <c r="F3" s="11">
        <v>7</v>
      </c>
      <c r="G3" s="11">
        <v>13</v>
      </c>
      <c r="H3" s="11"/>
      <c r="I3" s="11"/>
      <c r="J3" s="11"/>
      <c r="K3" s="11"/>
      <c r="L3" s="11"/>
      <c r="M3" s="11"/>
      <c r="N3" s="11">
        <f t="shared" ref="N3:N13" si="0">SUM(H3:M3)</f>
        <v>0</v>
      </c>
      <c r="O3" s="17">
        <f t="shared" ref="O3:O13" si="1">(H3+I3+K3+L3+R70+J3+M3)/5</f>
        <v>0</v>
      </c>
    </row>
    <row r="4" spans="1:15" x14ac:dyDescent="0.25">
      <c r="A4" t="s">
        <v>21</v>
      </c>
      <c r="B4" s="4">
        <v>15</v>
      </c>
      <c r="C4" s="11">
        <v>13</v>
      </c>
      <c r="D4" s="11">
        <v>7</v>
      </c>
      <c r="E4" s="11">
        <v>9</v>
      </c>
      <c r="F4" s="11">
        <v>9</v>
      </c>
      <c r="G4" s="11">
        <v>14</v>
      </c>
      <c r="H4" s="11"/>
      <c r="I4" s="11"/>
      <c r="J4" s="11"/>
      <c r="K4" s="11"/>
      <c r="L4" s="11"/>
      <c r="M4" s="11"/>
      <c r="N4" s="11">
        <f t="shared" si="0"/>
        <v>0</v>
      </c>
      <c r="O4" s="17">
        <f t="shared" si="1"/>
        <v>0</v>
      </c>
    </row>
    <row r="5" spans="1:15" x14ac:dyDescent="0.25">
      <c r="A5" t="s">
        <v>20</v>
      </c>
      <c r="B5" s="4">
        <v>21</v>
      </c>
      <c r="C5" s="11">
        <v>15</v>
      </c>
      <c r="D5" s="11">
        <v>18</v>
      </c>
      <c r="E5" s="11">
        <v>16</v>
      </c>
      <c r="F5" s="11">
        <v>20</v>
      </c>
      <c r="G5" s="11">
        <v>22</v>
      </c>
      <c r="H5" s="11"/>
      <c r="I5" s="22"/>
      <c r="J5" s="11"/>
      <c r="K5" s="11"/>
      <c r="L5" s="11"/>
      <c r="M5" s="11"/>
      <c r="N5" s="11">
        <f t="shared" si="0"/>
        <v>0</v>
      </c>
      <c r="O5" s="17">
        <f t="shared" si="1"/>
        <v>0</v>
      </c>
    </row>
    <row r="6" spans="1:15" x14ac:dyDescent="0.25">
      <c r="A6" t="s">
        <v>19</v>
      </c>
      <c r="B6" s="4">
        <v>14</v>
      </c>
      <c r="C6" s="11">
        <v>19</v>
      </c>
      <c r="D6" s="11">
        <v>45</v>
      </c>
      <c r="E6" s="11">
        <v>27</v>
      </c>
      <c r="F6" s="11">
        <v>20</v>
      </c>
      <c r="G6" s="11">
        <v>21</v>
      </c>
      <c r="H6" s="11"/>
      <c r="I6" s="22"/>
      <c r="J6" s="11"/>
      <c r="K6" s="11"/>
      <c r="L6" s="11"/>
      <c r="M6" s="11"/>
      <c r="N6" s="11">
        <f t="shared" si="0"/>
        <v>0</v>
      </c>
      <c r="O6" s="17">
        <f t="shared" si="1"/>
        <v>0</v>
      </c>
    </row>
    <row r="7" spans="1:15" x14ac:dyDescent="0.25">
      <c r="A7" t="s">
        <v>18</v>
      </c>
      <c r="B7" s="5">
        <v>22</v>
      </c>
      <c r="C7" s="11">
        <v>6</v>
      </c>
      <c r="D7" s="11">
        <v>15</v>
      </c>
      <c r="E7" s="11">
        <v>12</v>
      </c>
      <c r="F7" s="11">
        <v>12</v>
      </c>
      <c r="G7" s="11">
        <v>8</v>
      </c>
      <c r="H7" s="11"/>
      <c r="I7" s="22"/>
      <c r="J7" s="11"/>
      <c r="K7" s="11"/>
      <c r="L7" s="11"/>
      <c r="M7" s="11"/>
      <c r="N7" s="11">
        <f t="shared" si="0"/>
        <v>0</v>
      </c>
      <c r="O7" s="17">
        <f t="shared" si="1"/>
        <v>0</v>
      </c>
    </row>
    <row r="8" spans="1:15" x14ac:dyDescent="0.25">
      <c r="A8" t="s">
        <v>17</v>
      </c>
      <c r="B8" s="5">
        <v>17</v>
      </c>
      <c r="C8" s="11">
        <v>15</v>
      </c>
      <c r="D8" s="11">
        <v>14</v>
      </c>
      <c r="E8" s="11">
        <v>14</v>
      </c>
      <c r="F8" s="11">
        <v>31</v>
      </c>
      <c r="G8" s="11">
        <v>17</v>
      </c>
      <c r="H8" s="11"/>
      <c r="I8" s="22"/>
      <c r="J8" s="11"/>
      <c r="K8" s="11"/>
      <c r="L8" s="11"/>
      <c r="M8" s="11"/>
      <c r="N8" s="11">
        <f t="shared" si="0"/>
        <v>0</v>
      </c>
      <c r="O8" s="17">
        <f t="shared" si="1"/>
        <v>0</v>
      </c>
    </row>
    <row r="9" spans="1:15" x14ac:dyDescent="0.25">
      <c r="A9" t="s">
        <v>16</v>
      </c>
      <c r="B9" s="5">
        <v>7</v>
      </c>
      <c r="C9" s="11">
        <v>12</v>
      </c>
      <c r="D9" s="11">
        <v>27</v>
      </c>
      <c r="E9" s="11">
        <v>19</v>
      </c>
      <c r="F9" s="11">
        <v>12</v>
      </c>
      <c r="G9" s="11">
        <v>16</v>
      </c>
      <c r="H9" s="11"/>
      <c r="I9" s="22"/>
      <c r="J9" s="11"/>
      <c r="K9" s="11"/>
      <c r="L9" s="11"/>
      <c r="M9" s="11"/>
      <c r="N9" s="11">
        <f t="shared" si="0"/>
        <v>0</v>
      </c>
      <c r="O9" s="17">
        <f t="shared" si="1"/>
        <v>0</v>
      </c>
    </row>
    <row r="10" spans="1:15" x14ac:dyDescent="0.25">
      <c r="A10" t="s">
        <v>15</v>
      </c>
      <c r="B10" s="5">
        <v>8</v>
      </c>
      <c r="C10" s="11">
        <v>9</v>
      </c>
      <c r="D10" s="11">
        <v>17</v>
      </c>
      <c r="E10" s="11">
        <v>19</v>
      </c>
      <c r="F10" s="11">
        <v>18</v>
      </c>
      <c r="G10" s="11">
        <v>10</v>
      </c>
      <c r="H10" s="11"/>
      <c r="I10" s="11"/>
      <c r="J10" s="11"/>
      <c r="K10" s="11"/>
      <c r="L10" s="11"/>
      <c r="M10" s="11"/>
      <c r="N10" s="11">
        <f t="shared" si="0"/>
        <v>0</v>
      </c>
      <c r="O10" s="17">
        <f t="shared" si="1"/>
        <v>0</v>
      </c>
    </row>
    <row r="11" spans="1:15" x14ac:dyDescent="0.25">
      <c r="A11" t="s">
        <v>14</v>
      </c>
      <c r="B11" s="5">
        <v>13</v>
      </c>
      <c r="C11" s="11">
        <v>24</v>
      </c>
      <c r="D11" s="11">
        <v>23</v>
      </c>
      <c r="E11" s="11">
        <v>11</v>
      </c>
      <c r="F11" s="11">
        <v>13</v>
      </c>
      <c r="G11" s="11">
        <v>18</v>
      </c>
      <c r="H11" s="11"/>
      <c r="I11" s="11"/>
      <c r="J11" s="11"/>
      <c r="K11" s="11"/>
      <c r="L11" s="11"/>
      <c r="M11" s="11"/>
      <c r="N11" s="11">
        <f t="shared" si="0"/>
        <v>0</v>
      </c>
      <c r="O11" s="17">
        <f t="shared" si="1"/>
        <v>0</v>
      </c>
    </row>
    <row r="12" spans="1:15" x14ac:dyDescent="0.25">
      <c r="A12" t="s">
        <v>13</v>
      </c>
      <c r="B12" s="5">
        <v>13</v>
      </c>
      <c r="C12" s="11">
        <v>17</v>
      </c>
      <c r="D12" s="11">
        <v>15</v>
      </c>
      <c r="E12" s="11">
        <v>18</v>
      </c>
      <c r="F12" s="11">
        <v>13</v>
      </c>
      <c r="G12" s="11">
        <v>18</v>
      </c>
      <c r="H12" s="11"/>
      <c r="I12" s="11"/>
      <c r="J12" s="11"/>
      <c r="K12" s="11"/>
      <c r="L12" s="11"/>
      <c r="M12" s="11"/>
      <c r="N12" s="11">
        <f t="shared" si="0"/>
        <v>0</v>
      </c>
      <c r="O12" s="17">
        <f t="shared" si="1"/>
        <v>0</v>
      </c>
    </row>
    <row r="13" spans="1:15" x14ac:dyDescent="0.25">
      <c r="A13" t="s">
        <v>12</v>
      </c>
      <c r="B13" s="5">
        <v>2</v>
      </c>
      <c r="C13" s="11">
        <v>3</v>
      </c>
      <c r="D13" s="11">
        <v>8</v>
      </c>
      <c r="E13" s="11">
        <v>3</v>
      </c>
      <c r="F13" s="11">
        <v>4</v>
      </c>
      <c r="G13" s="11">
        <v>1</v>
      </c>
      <c r="H13" s="11"/>
      <c r="I13" s="11"/>
      <c r="J13" s="11"/>
      <c r="K13" s="11"/>
      <c r="L13" s="11"/>
      <c r="M13" s="11"/>
      <c r="N13" s="11">
        <f t="shared" si="0"/>
        <v>0</v>
      </c>
      <c r="O13" s="17">
        <f t="shared" si="1"/>
        <v>0</v>
      </c>
    </row>
    <row r="14" spans="1:15" ht="18.75" customHeight="1" x14ac:dyDescent="0.25">
      <c r="A14" s="9" t="s">
        <v>11</v>
      </c>
      <c r="B14" s="10">
        <f>SUM(B3:B13)</f>
        <v>139</v>
      </c>
      <c r="C14" s="12">
        <f>SUM(C3:C13)</f>
        <v>138</v>
      </c>
      <c r="D14" s="12">
        <f>SUM(D3:D13)</f>
        <v>193</v>
      </c>
      <c r="E14" s="12">
        <f>SUM(E3:E13)</f>
        <v>155</v>
      </c>
      <c r="F14" s="12">
        <f>SUM(F3:F13)</f>
        <v>159</v>
      </c>
      <c r="G14" s="12">
        <f>SUM(G3:G13)</f>
        <v>158</v>
      </c>
      <c r="H14" s="12">
        <f t="shared" ref="H14:M14" si="2">SUM(H3:H13)</f>
        <v>0</v>
      </c>
      <c r="I14" s="12">
        <f t="shared" si="2"/>
        <v>0</v>
      </c>
      <c r="J14" s="12">
        <f>SUM(J3:J13)</f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>SUM(N3:N13)</f>
        <v>0</v>
      </c>
    </row>
    <row r="15" spans="1:15" ht="18.75" customHeight="1" x14ac:dyDescent="0.25">
      <c r="A15" s="9" t="s">
        <v>28</v>
      </c>
      <c r="B15" s="13">
        <f>AVERAGE(B3:B13)</f>
        <v>12.636363636363637</v>
      </c>
      <c r="C15" s="13">
        <f>AVERAGE(C3:C13)</f>
        <v>12.545454545454545</v>
      </c>
      <c r="D15" s="13">
        <f>AVERAGE(D3:D13)</f>
        <v>17.545454545454547</v>
      </c>
      <c r="E15" s="13">
        <f>AVERAGE(E3:E13)</f>
        <v>14.090909090909092</v>
      </c>
      <c r="F15" s="13">
        <f>AVERAGE(F3:F13)</f>
        <v>14.454545454545455</v>
      </c>
      <c r="G15" s="13">
        <f>AVERAGE(G3:G13)</f>
        <v>14.363636363636363</v>
      </c>
      <c r="H15" s="13" t="e">
        <f t="shared" ref="H15:N15" si="3">AVERAGE(H3:H13)</f>
        <v>#DIV/0!</v>
      </c>
      <c r="I15" s="13" t="e">
        <f t="shared" si="3"/>
        <v>#DIV/0!</v>
      </c>
      <c r="J15" s="13" t="e">
        <f>AVERAGE(J3:J13)</f>
        <v>#DIV/0!</v>
      </c>
      <c r="K15" s="13" t="e">
        <f t="shared" si="3"/>
        <v>#DIV/0!</v>
      </c>
      <c r="L15" s="13" t="e">
        <f t="shared" si="3"/>
        <v>#DIV/0!</v>
      </c>
      <c r="M15" s="13" t="e">
        <f t="shared" si="3"/>
        <v>#DIV/0!</v>
      </c>
      <c r="N15" s="13">
        <f t="shared" si="3"/>
        <v>0</v>
      </c>
    </row>
    <row r="16" spans="1:15" x14ac:dyDescent="0.25">
      <c r="A16" s="29" t="s">
        <v>38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9" spans="13:21" x14ac:dyDescent="0.25">
      <c r="M19" t="s">
        <v>6</v>
      </c>
      <c r="N19" s="18">
        <f>H14</f>
        <v>0</v>
      </c>
      <c r="P19" s="11"/>
      <c r="Q19" s="11"/>
      <c r="R19" s="11"/>
      <c r="S19" s="11"/>
      <c r="T19" s="11"/>
      <c r="U19" s="11"/>
    </row>
    <row r="20" spans="13:21" x14ac:dyDescent="0.25">
      <c r="M20" t="s">
        <v>8</v>
      </c>
      <c r="N20" s="18">
        <f>I14</f>
        <v>0</v>
      </c>
      <c r="P20" s="11"/>
      <c r="Q20" s="11"/>
      <c r="R20" s="11"/>
      <c r="S20" s="11"/>
      <c r="T20" s="11"/>
      <c r="U20" s="11"/>
    </row>
    <row r="21" spans="13:21" x14ac:dyDescent="0.25">
      <c r="M21" t="s">
        <v>31</v>
      </c>
      <c r="N21" s="18">
        <f>J14</f>
        <v>0</v>
      </c>
      <c r="P21" s="11"/>
      <c r="Q21" s="11"/>
      <c r="R21" s="11"/>
      <c r="S21" s="11"/>
    </row>
    <row r="22" spans="13:21" x14ac:dyDescent="0.25">
      <c r="M22" t="s">
        <v>9</v>
      </c>
      <c r="N22" s="18">
        <f>K14</f>
        <v>0</v>
      </c>
      <c r="P22" s="11"/>
      <c r="Q22" s="11"/>
      <c r="R22" s="11"/>
      <c r="S22" s="11"/>
    </row>
    <row r="23" spans="13:21" x14ac:dyDescent="0.25">
      <c r="M23" t="s">
        <v>10</v>
      </c>
      <c r="N23" s="18">
        <f>L14</f>
        <v>0</v>
      </c>
      <c r="P23" s="11"/>
      <c r="Q23" s="11"/>
      <c r="R23" s="11"/>
      <c r="S23" s="11"/>
    </row>
    <row r="24" spans="13:21" x14ac:dyDescent="0.25">
      <c r="M24" t="s">
        <v>7</v>
      </c>
      <c r="N24" s="18">
        <f>M14</f>
        <v>0</v>
      </c>
      <c r="P24" s="11"/>
      <c r="Q24" s="11"/>
      <c r="R24" s="11"/>
      <c r="S24" s="11"/>
    </row>
    <row r="25" spans="13:21" x14ac:dyDescent="0.25">
      <c r="M25" t="s">
        <v>25</v>
      </c>
      <c r="N25" s="19">
        <f>B15</f>
        <v>12.636363636363637</v>
      </c>
      <c r="P25" s="11"/>
      <c r="Q25" s="11"/>
      <c r="R25" s="11"/>
      <c r="S25" s="11"/>
    </row>
    <row r="26" spans="13:21" x14ac:dyDescent="0.25">
      <c r="M26" t="s">
        <v>24</v>
      </c>
      <c r="N26" s="19">
        <f>C15</f>
        <v>12.545454545454545</v>
      </c>
      <c r="P26" s="11"/>
      <c r="Q26" s="11"/>
      <c r="R26" s="11"/>
      <c r="S26" s="11"/>
    </row>
    <row r="27" spans="13:21" x14ac:dyDescent="0.25">
      <c r="M27" t="s">
        <v>23</v>
      </c>
      <c r="N27" s="19">
        <f>D15</f>
        <v>17.545454545454547</v>
      </c>
      <c r="P27" s="11"/>
      <c r="Q27" s="11"/>
      <c r="R27" s="11"/>
      <c r="S27" s="11"/>
    </row>
    <row r="28" spans="13:21" x14ac:dyDescent="0.25">
      <c r="M28" t="s">
        <v>29</v>
      </c>
      <c r="N28" s="19">
        <f>E15</f>
        <v>14.090909090909092</v>
      </c>
      <c r="P28" s="11"/>
      <c r="Q28" s="11"/>
      <c r="R28" s="11"/>
      <c r="S28" s="11"/>
    </row>
    <row r="29" spans="13:21" x14ac:dyDescent="0.25">
      <c r="M29" t="s">
        <v>36</v>
      </c>
      <c r="N29" s="19">
        <f>F15</f>
        <v>14.454545454545455</v>
      </c>
      <c r="P29" s="11"/>
      <c r="Q29" s="11"/>
      <c r="R29" s="11"/>
      <c r="S29" s="11"/>
    </row>
    <row r="30" spans="13:21" x14ac:dyDescent="0.25">
      <c r="M30" t="s">
        <v>35</v>
      </c>
      <c r="N30" s="19">
        <f>G15</f>
        <v>14.363636363636363</v>
      </c>
      <c r="P30" s="11"/>
      <c r="Q30" s="11"/>
      <c r="R30" s="11"/>
      <c r="S30" s="11"/>
    </row>
  </sheetData>
  <mergeCells count="2">
    <mergeCell ref="A1:O1"/>
    <mergeCell ref="A16:O16"/>
  </mergeCells>
  <pageMargins left="0.11811023622047245" right="0.11811023622047245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TABELA 07</vt:lpstr>
      <vt:lpstr>GRÁFICO</vt:lpstr>
      <vt:lpstr>Gráf2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2017-03-13T20:22:13Z</cp:lastPrinted>
  <dcterms:created xsi:type="dcterms:W3CDTF">2013-04-10T18:18:43Z</dcterms:created>
  <dcterms:modified xsi:type="dcterms:W3CDTF">2017-03-13T20:33:13Z</dcterms:modified>
</cp:coreProperties>
</file>