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0" yWindow="45" windowWidth="19155" windowHeight="11820" activeTab="1"/>
  </bookViews>
  <sheets>
    <sheet name="TABELA 07" sheetId="1" r:id="rId1"/>
    <sheet name="GRÁFICO" sheetId="4" r:id="rId2"/>
    <sheet name="Gráf2" sheetId="6" r:id="rId3"/>
  </sheets>
  <calcPr calcId="152511"/>
</workbook>
</file>

<file path=xl/calcChain.xml><?xml version="1.0" encoding="utf-8"?>
<calcChain xmlns="http://schemas.openxmlformats.org/spreadsheetml/2006/main">
  <c r="N30" i="4" l="1"/>
  <c r="N29" i="4"/>
  <c r="F15" i="4"/>
  <c r="F14" i="4"/>
  <c r="E15" i="4" l="1"/>
  <c r="N28" i="4" s="1"/>
  <c r="E14" i="4"/>
  <c r="O13" i="4"/>
  <c r="N13" i="4"/>
  <c r="O12" i="4"/>
  <c r="N12" i="4"/>
  <c r="O11" i="4" l="1"/>
  <c r="N11" i="4"/>
  <c r="O4" i="4"/>
  <c r="O5" i="4"/>
  <c r="O6" i="4"/>
  <c r="O7" i="4"/>
  <c r="O8" i="4"/>
  <c r="O9" i="4"/>
  <c r="O10" i="4"/>
  <c r="O3" i="4"/>
  <c r="N10" i="4"/>
  <c r="N9" i="4"/>
  <c r="N25" i="4"/>
  <c r="M15" i="4"/>
  <c r="L15" i="4"/>
  <c r="K15" i="4"/>
  <c r="J15" i="4"/>
  <c r="I15" i="4"/>
  <c r="H15" i="4"/>
  <c r="G15" i="4"/>
  <c r="D15" i="4"/>
  <c r="N27" i="4" s="1"/>
  <c r="C15" i="4"/>
  <c r="N26" i="4" s="1"/>
  <c r="B15" i="4"/>
  <c r="M14" i="4"/>
  <c r="N24" i="4" s="1"/>
  <c r="L14" i="4"/>
  <c r="N23" i="4" s="1"/>
  <c r="K14" i="4"/>
  <c r="N22" i="4" s="1"/>
  <c r="J14" i="4"/>
  <c r="N21" i="4" s="1"/>
  <c r="I14" i="4"/>
  <c r="N20" i="4" s="1"/>
  <c r="H14" i="4" l="1"/>
  <c r="N19" i="4" s="1"/>
  <c r="G14" i="4"/>
  <c r="D14" i="4"/>
  <c r="C14" i="4"/>
  <c r="B14" i="4"/>
  <c r="N8" i="4"/>
  <c r="N7" i="4"/>
  <c r="N6" i="4"/>
  <c r="N5" i="4"/>
  <c r="N4" i="4" l="1"/>
  <c r="N3" i="4"/>
  <c r="N14" i="4" s="1"/>
  <c r="N15" i="4" l="1"/>
</calcChain>
</file>

<file path=xl/sharedStrings.xml><?xml version="1.0" encoding="utf-8"?>
<sst xmlns="http://schemas.openxmlformats.org/spreadsheetml/2006/main" count="207" uniqueCount="119">
  <si>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</si>
  <si>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</si>
  <si>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</si>
  <si>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</si>
  <si>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</si>
  <si>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</si>
  <si>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</si>
  <si>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</si>
  <si>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</si>
  <si>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</si>
  <si>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</si>
  <si>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</si>
  <si>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</si>
  <si>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</si>
  <si>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</si>
  <si>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</si>
  <si>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</si>
  <si>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</si>
  <si>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</si>
  <si>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</si>
  <si>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</si>
  <si>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</si>
  <si>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</si>
  <si>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</si>
  <si>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</si>
  <si>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</si>
  <si>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</si>
  <si>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</si>
  <si>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</si>
  <si>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</si>
  <si>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Estado de Santa Catarina</t>
  </si>
  <si>
    <t>DCG</t>
  </si>
  <si>
    <t>Financeira</t>
  </si>
  <si>
    <t>Méd. 2016</t>
  </si>
  <si>
    <t>Méd. 2015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</si>
  <si>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2016/2017, DISPONÍVEL EM: http://virtual.tce.sc.gov.br/web/#/legado</t>
    </r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</si>
  <si>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2016/2017, DISPONÍVEL EM: http://virtual.tce.sc.gov.br/web/#/legado. </t>
    </r>
  </si>
  <si>
    <t>Méd. 2017</t>
  </si>
  <si>
    <t>BESC S.A. Corretora de Seguros e Administradora de Bens - BESCOR</t>
  </si>
  <si>
    <t>Regularidade</t>
  </si>
  <si>
    <t>ANALISAR A REPERCUSSÃO DO PDVI NAS ESTRUTURA DA ESTATAL, ESPECIALMENTE SE FOI MANTIDA A CAPACIDADE DE EXECUTAR SUAS ATIVIDADES CONFORME PREVISTAS EM SEU ESTATUTO SOCIAL.</t>
  </si>
  <si>
    <t>Prefeitura Municipal de Imbituba</t>
  </si>
  <si>
    <t>Imbituba</t>
  </si>
  <si>
    <t>CONSTRUÇÃO DO MONUMENTO À SANTA PAULINA E URBANIZAÇÃO DA ÁREA NO SEU ENTORNO. LOCALIZADA NO MORRO DO MIRIM - R$ 4.898.000,00 - CONCORRÊNCIA 01/2015.</t>
  </si>
  <si>
    <t>Empresa Municipal de Água e Saneamento de Balneário Camboriú - EMASA</t>
  </si>
  <si>
    <t>Balneário Camboriú</t>
  </si>
  <si>
    <t>Operacional</t>
  </si>
  <si>
    <t>3º MONITORAMENTO PARA AVALIAR O SISTEMA DE ESGOTAMENTO SANITÁRIO DE BALNEÁRIO CAMBORIÚ - ETE NOVA ESPERANÇA - PMO 11/00581607</t>
  </si>
  <si>
    <t>Prefeitura Municipal de Blumenau</t>
  </si>
  <si>
    <t>Blumenau</t>
  </si>
  <si>
    <t>ANÁLISE DAS DEMONSTRAÇÕES FINANCEIRAS E NOTAS EXPLICATIVAS DO EXERCÍCIO DE 2016 DO PROGRAMA DE MOBILIDADE SUSTENTÁVEL DE BLUMENAU, CO-FINANCIADO PELO BID.</t>
  </si>
  <si>
    <t>Câmara Municipal de Curitibanos</t>
  </si>
  <si>
    <t>Curitibanos</t>
  </si>
  <si>
    <t>DETERMINAÇÃO CONSTANTE DA DECISÃO Nº 13/2016, REP 13/00332511 PARA INSPEÇÃO DAS DESPESAS COM DIÁRIAS E RESSARCIMENTO DE COMBUSTÍVEL REALIZADAS PELA CÂMARA MUNICIPAL DE CURITIBANOS COM O ESCOPO DE VERIFICAR A ADOÇÃO DE MEDIDAS CORRETIVAS OU A REINCIDÊNCIA DAS FALHAS APURADAS NO RELATÓRIO DMU N. 1538/2015, ASSIM COMO A VERIFICAÇÃO DA REGULARIDADE DAS DIÁRIAS PAGAS NOS EXERCÍCIOS DE 2014 A 2016.</t>
  </si>
  <si>
    <t>Prefeitura Municipal de Caçador</t>
  </si>
  <si>
    <t>Caçador</t>
  </si>
  <si>
    <t>VERIFICAR A SITUAÇÃO ORÇAMENTÁRIA E FINANCEIRA DO MUNICÍPIO DE CAÇADOR, PARA FINS DE APURAR O ARTIGO 42 DA LEI DE RESPONSABILIDADE FISCAL POR FONTES DE RECURSOS NO PERÍODO DE 01/01/2016 A 31/12/2016</t>
  </si>
  <si>
    <t>Prefeitura Municipal de Otacílio Costa</t>
  </si>
  <si>
    <t>Otacílio Costa</t>
  </si>
  <si>
    <t>VERIFICAR A SITUAÇÃO ORÇAMENTÁRIA E FINANCEIRA DO MUNICÍPIO, PARA FINS DE APURAÇÃO DO ARTIGO 42 DA LEI DE RESPONSABILIDADE FISCAL.</t>
  </si>
  <si>
    <t>Prefeitura Municipal de Painel</t>
  </si>
  <si>
    <t>Painel</t>
  </si>
  <si>
    <t>Prefeitura Municipal de Antônio Carlos</t>
  </si>
  <si>
    <t>Antônio Carlos</t>
  </si>
  <si>
    <t>VERIFICAR A SITUAÇÃO ORÇAMENTÁRIA E FINANCEIRA DO MUNICÍPIO DE ANTÔNIO CARLOS, PARA FINS DE VERIFICAÇÃO DO CUMPRIMENTO NO DISPOSTO NO ARTIGO 42 DA LEI DE RESPONSABILIDADE FISCAL POR FONTES DE RECURSOS NO PERÍODO DE 01/01/2016 A 31/12/2016 (AMOSTRAGEM).</t>
  </si>
  <si>
    <t>Prefeitura Municipal de Maravilha</t>
  </si>
  <si>
    <t>Maravilha</t>
  </si>
  <si>
    <t>Prefeitura Municipal de Modelo</t>
  </si>
  <si>
    <t>Modelo</t>
  </si>
  <si>
    <t>Prefeitura Municipal de Cunha Porã</t>
  </si>
  <si>
    <t>Cunha Porã</t>
  </si>
  <si>
    <t>Prefeitura Municipal de Biguaçu</t>
  </si>
  <si>
    <t>Biguaçu</t>
  </si>
  <si>
    <t>VERIFICAR A SITUAÇÃO ORÇAMENTÁRIA E FINANCEIRA DO MUNICÍPIO DE BIGUAÇU, PARA FINS DE APURAR O ARTIGO 42 DA LEI DE RESPONSABILIDADE FISCAL POR FONTES DE RECURSOS NO PERÍODO DE 01/01/2016 A 31/12/2016 (AMOSTRAGEM)</t>
  </si>
  <si>
    <t>Prefeitura Municipal de Três Barras</t>
  </si>
  <si>
    <t>Três Barras</t>
  </si>
  <si>
    <t>VERIFICAR A SITUAÇÃO ORÇAMENTÁRIA E FINANCEIRA DO MUNICÍPIO DE TRÊS BARRAS, PARA FINS DE APURAR O ARTIGO 42 DA LEI DE RESPONSABILIDADE FISCAL POR FONTES DE RECURSOS NO PERÍODO DE 01/01/2016 A 31/12/2016</t>
  </si>
  <si>
    <t>Prefeitura Municipal de Balneário Barra do Sul</t>
  </si>
  <si>
    <t>Balneário Barra do Sul</t>
  </si>
  <si>
    <t>VERIFICAR A SITUAÇÃO ORÇAMENTÁRIA E FINANCEIRA DO MUNICÍPIO, PARA FINS DE APURAR O ARTIGO 42 DA LEI DE RESPONSABILIDADE FISCAL</t>
  </si>
  <si>
    <t>Prefeitura Municipal de Balneário Piçarras</t>
  </si>
  <si>
    <t>Balneário Piçarras</t>
  </si>
  <si>
    <t>Prefeitura Municipal de Ilhota</t>
  </si>
  <si>
    <t>Ilhota</t>
  </si>
  <si>
    <t>Prefeitura Municipal de Ituporanga</t>
  </si>
  <si>
    <t>Ituporanga</t>
  </si>
  <si>
    <t>VERIFICAR A SITUAÇÃO ORÇAMENTÁRIA E FINANCEIRA PARA FINS DE APURAÇÃO DO ARTIGO 42 DA LEI DE RESPONSABILIDADE FISCAL POR FONTES DE RECURSOS NO PERÍODO DE 01/01/2016 A 31/12/2016</t>
  </si>
  <si>
    <t>Prefeitura Municipal de Vidal Ramos</t>
  </si>
  <si>
    <t>Vidal Ramos</t>
  </si>
  <si>
    <t>Prefeitura Municipal de Petrolândia</t>
  </si>
  <si>
    <t>Petrolândia</t>
  </si>
  <si>
    <t>Prefeitura Municipal de São João Batista</t>
  </si>
  <si>
    <t>São João Batista</t>
  </si>
  <si>
    <t>VERIFICAR A SITUAÇÃO ORÇAMENTÁRIA E FINANCEIRA DO MUNICÍPIO DE SÃO JOÃO BATISTA, PARA FINS DE APURAR O ARTIGO 42 DA LEI DE RESPONSABILIDADE FISCAL POR FONTES DE RECURSOS NO PERÍODO DE 01/01/2016 A 31/12/2016</t>
  </si>
  <si>
    <t>Prefeitura Municipal de Nova Trento</t>
  </si>
  <si>
    <t>Nova Trento</t>
  </si>
  <si>
    <t>VERIFICAR A SITUAÇÃO ORÇAMENTÁRIA E FINANCEIRA DO MUNICÍPIO DE NOVA TRENTO (PREFEITURA E FMS), PARA FINS DE APURAR O ARTIGO 42 DA LEI DE RESPONSABILIDADE FISCAL POR FONTES DE RECURSOS NO PERÍODO DE 01/01/2016 A 31/12/2016</t>
  </si>
  <si>
    <t>Prefeitura Municipal de Sombrio</t>
  </si>
  <si>
    <t>Sombrio</t>
  </si>
  <si>
    <t>VERIFICAR A SITUAÇÃO ORÇAMENTÁRIA E FINANCEIRA DO MUNICÍPIO, PARA FINS DE APURAR O ARTIGO 42 DA LEI DE RESPONSABILIDADE FISCAL POR FONTES DE RECURSOS NO PERÍODO DE 01/01/2016 A 31/12/2016</t>
  </si>
  <si>
    <t>Prefeitura Municipal de Balneário Gaivota</t>
  </si>
  <si>
    <t>Balneário Gaivota</t>
  </si>
  <si>
    <t>Prefeitura Municipal de Santa Rosa do Sul</t>
  </si>
  <si>
    <t>Santa Rosa do Sul</t>
  </si>
  <si>
    <t>Prefeitura Municipal de Sangão</t>
  </si>
  <si>
    <t>Sangão</t>
  </si>
  <si>
    <t>VERIFICAR A SITUAÇÃO ORÇAMENTÁRIA E FINANCEIRA  PARA FINS DE APURAR O ARTIGO 42 DA LEI DE RESPONSABILIDADE FISCAL POR FONTES DE RECURSOS NO PERÍODO DE 01/01/2016 A 31/12/2016</t>
  </si>
  <si>
    <t>Prefeitura Municipal de Treze de Maio</t>
  </si>
  <si>
    <t>Treze de Maio</t>
  </si>
  <si>
    <t>VERIFICAR A SITUAÇÃO ORÇAMENTÁRIA E FINANCEIRA DO MUNICÍPIO  PARA FINS DE APURAR O ARTIGO 42 DA LEI DE RESPONSABILIDADE FISCAL POR FONTES DE RECURSOS NO PERÍODO DE 01/01/2016 A 31/12/2016</t>
  </si>
  <si>
    <t>Prefeitura Municipal de Peritiba</t>
  </si>
  <si>
    <t>Peritiba</t>
  </si>
  <si>
    <t>VERIFICAR A SITUAÇÃO ORÇAMENTÁRIA E FINANCEIRA DO MUNICÍPIO PARA FINS DE APURAR O ARTIGO 42 DA LEI DE RESPONSABILIDADE FISCAL POR FONTES DE RECURSOS NO PERÍODO DE 01/01/2016 A 31/12/2016</t>
  </si>
  <si>
    <t>Prefeitura Municipal de Ipira</t>
  </si>
  <si>
    <t>Ipira</t>
  </si>
  <si>
    <t>Prefeitura Municipal de Alto Bela Vista</t>
  </si>
  <si>
    <t>Alto Bela Vista</t>
  </si>
  <si>
    <t>Mês: FEV / 2017</t>
  </si>
  <si>
    <t>Mês: JAN 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</si>
</sst>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2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7" fillId="0" borderId="0" xfId="0" applyFont="1" applyAlignment="1">
      <alignment horizontal="right" indent="3"/>
    </xf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0" fillId="0" borderId="0" xfId="0" applyFill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Fevereiro  / 2017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GRÁFICO!$M$19:$M$30</c:f>
              <c:strCache>
                <c:ptCount val="12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</c:strCache>
            </c:strRef>
          </c:cat>
          <c:val>
            <c:numRef>
              <c:f>GRÁFICO!$N$19:$N$30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26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7471728"/>
        <c:axId val="257462768"/>
      </c:barChart>
      <c:catAx>
        <c:axId val="25747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57462768"/>
        <c:crosses val="autoZero"/>
        <c:auto val="1"/>
        <c:lblAlgn val="l"/>
        <c:lblOffset val="100"/>
        <c:noMultiLvlLbl val="0"/>
      </c:catAx>
      <c:valAx>
        <c:axId val="257462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257471728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GRÁFICO!$H$3:$M$3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GRÁFICO!$H$4:$M$4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GRÁFICO!$H$5:$M$5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GRÁFICO!$H$6:$M$6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GRÁFICO!$H$7:$M$7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GRÁFICO!$H$8:$M$8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GRÁFICO!$H$9:$M$9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GRÁFICO!$H$10:$M$10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GRÁFICO!$H$11:$M$11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GRÁFICO!$H$12:$M$12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GRÁFICO!$H$13:$M$13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GRÁFICO!$H$14:$M$14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58048"/>
        <c:axId val="262786768"/>
      </c:barChart>
      <c:catAx>
        <c:axId val="26405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2786768"/>
        <c:crosses val="autoZero"/>
        <c:auto val="1"/>
        <c:lblAlgn val="ctr"/>
        <c:lblOffset val="100"/>
        <c:noMultiLvlLbl val="0"/>
      </c:catAx>
      <c:valAx>
        <c:axId val="262786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405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2835" cy="600958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A5" sqref="A5:XFD5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4" t="s">
        <v>27</v>
      </c>
      <c r="B1" s="24"/>
      <c r="C1" s="24"/>
      <c r="D1" s="24"/>
      <c r="E1" s="24"/>
      <c r="F1" s="24"/>
    </row>
    <row r="2" spans="1:10" ht="15" customHeight="1" thickBot="1" x14ac:dyDescent="0.3">
      <c r="A2" s="25" t="s">
        <v>118</v>
      </c>
      <c r="B2" s="25"/>
      <c r="C2" s="25"/>
      <c r="D2" s="25"/>
      <c r="E2" s="25"/>
      <c r="F2" s="25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15.75" customHeight="1" x14ac:dyDescent="0.25">
      <c r="A4" s="15"/>
      <c r="B4" s="7"/>
      <c r="C4" s="8"/>
      <c r="D4" s="14"/>
      <c r="E4" s="14"/>
      <c r="F4" s="16"/>
      <c r="G4" s="20"/>
      <c r="H4" s="20"/>
      <c r="I4" s="20"/>
      <c r="J4" s="21"/>
    </row>
    <row r="5" spans="1:10" ht="15" customHeight="1" thickBot="1" x14ac:dyDescent="0.3">
      <c r="A5" s="25" t="s">
        <v>117</v>
      </c>
      <c r="B5" s="25"/>
      <c r="C5" s="25"/>
      <c r="D5" s="25"/>
      <c r="E5" s="25"/>
      <c r="F5" s="25"/>
    </row>
    <row r="6" spans="1:10" ht="15.75" thickBot="1" x14ac:dyDescent="0.3">
      <c r="A6" s="1" t="s">
        <v>2</v>
      </c>
      <c r="B6" s="2" t="s">
        <v>3</v>
      </c>
      <c r="C6" s="2" t="s">
        <v>4</v>
      </c>
      <c r="D6" s="2" t="s">
        <v>0</v>
      </c>
      <c r="E6" s="2" t="s">
        <v>5</v>
      </c>
      <c r="F6" s="3" t="s">
        <v>1</v>
      </c>
    </row>
    <row r="7" spans="1:10" s="31" customFormat="1" ht="45" x14ac:dyDescent="0.25">
      <c r="A7" s="15" t="s">
        <v>8</v>
      </c>
      <c r="B7" s="7" t="s">
        <v>38</v>
      </c>
      <c r="C7" s="8" t="s">
        <v>30</v>
      </c>
      <c r="D7" s="14" t="s">
        <v>39</v>
      </c>
      <c r="E7" s="14">
        <v>3</v>
      </c>
      <c r="F7" s="16" t="s">
        <v>40</v>
      </c>
      <c r="G7" s="20"/>
      <c r="H7" s="20"/>
      <c r="I7" s="20"/>
      <c r="J7" s="21"/>
    </row>
    <row r="8" spans="1:10" s="31" customFormat="1" ht="45" x14ac:dyDescent="0.25">
      <c r="A8" s="15" t="s">
        <v>9</v>
      </c>
      <c r="B8" s="7" t="s">
        <v>41</v>
      </c>
      <c r="C8" s="8" t="s">
        <v>42</v>
      </c>
      <c r="D8" s="14" t="s">
        <v>39</v>
      </c>
      <c r="E8" s="14">
        <v>3</v>
      </c>
      <c r="F8" s="16" t="s">
        <v>43</v>
      </c>
      <c r="G8" s="20"/>
      <c r="H8" s="20"/>
      <c r="I8" s="20"/>
      <c r="J8" s="21"/>
    </row>
    <row r="9" spans="1:10" s="31" customFormat="1" ht="33.75" x14ac:dyDescent="0.25">
      <c r="A9" s="15" t="s">
        <v>6</v>
      </c>
      <c r="B9" s="7" t="s">
        <v>44</v>
      </c>
      <c r="C9" s="8" t="s">
        <v>45</v>
      </c>
      <c r="D9" s="14" t="s">
        <v>46</v>
      </c>
      <c r="E9" s="14">
        <v>3</v>
      </c>
      <c r="F9" s="16" t="s">
        <v>47</v>
      </c>
      <c r="G9" s="20"/>
      <c r="H9" s="20"/>
      <c r="I9" s="20"/>
      <c r="J9" s="21"/>
    </row>
    <row r="10" spans="1:10" s="31" customFormat="1" ht="45" x14ac:dyDescent="0.25">
      <c r="A10" s="15" t="s">
        <v>6</v>
      </c>
      <c r="B10" s="7" t="s">
        <v>48</v>
      </c>
      <c r="C10" s="8" t="s">
        <v>49</v>
      </c>
      <c r="D10" s="14" t="s">
        <v>32</v>
      </c>
      <c r="E10" s="14">
        <v>4</v>
      </c>
      <c r="F10" s="16" t="s">
        <v>50</v>
      </c>
      <c r="G10" s="20"/>
      <c r="H10" s="20"/>
      <c r="I10" s="20"/>
      <c r="J10" s="21"/>
    </row>
    <row r="11" spans="1:10" s="31" customFormat="1" ht="101.25" x14ac:dyDescent="0.25">
      <c r="A11" s="15" t="s">
        <v>10</v>
      </c>
      <c r="B11" s="7" t="s">
        <v>51</v>
      </c>
      <c r="C11" s="8" t="s">
        <v>52</v>
      </c>
      <c r="D11" s="14" t="s">
        <v>39</v>
      </c>
      <c r="E11" s="14">
        <v>2</v>
      </c>
      <c r="F11" s="16" t="s">
        <v>53</v>
      </c>
      <c r="G11" s="20"/>
      <c r="H11" s="20"/>
      <c r="I11" s="20"/>
      <c r="J11" s="21"/>
    </row>
    <row r="12" spans="1:10" s="31" customFormat="1" ht="45" x14ac:dyDescent="0.25">
      <c r="A12" s="15" t="s">
        <v>10</v>
      </c>
      <c r="B12" s="7" t="s">
        <v>54</v>
      </c>
      <c r="C12" s="8" t="s">
        <v>55</v>
      </c>
      <c r="D12" s="14" t="s">
        <v>39</v>
      </c>
      <c r="E12" s="14">
        <v>3</v>
      </c>
      <c r="F12" s="16" t="s">
        <v>56</v>
      </c>
      <c r="G12" s="20"/>
      <c r="H12" s="20"/>
      <c r="I12" s="20"/>
      <c r="J12" s="21"/>
    </row>
    <row r="13" spans="1:10" s="31" customFormat="1" ht="33.75" x14ac:dyDescent="0.25">
      <c r="A13" s="15" t="s">
        <v>10</v>
      </c>
      <c r="B13" s="7" t="s">
        <v>57</v>
      </c>
      <c r="C13" s="8" t="s">
        <v>58</v>
      </c>
      <c r="D13" s="14" t="s">
        <v>39</v>
      </c>
      <c r="E13" s="14">
        <v>3</v>
      </c>
      <c r="F13" s="16" t="s">
        <v>59</v>
      </c>
      <c r="G13" s="20"/>
      <c r="H13" s="20"/>
      <c r="I13" s="20"/>
      <c r="J13" s="21"/>
    </row>
    <row r="14" spans="1:10" s="31" customFormat="1" ht="33.75" x14ac:dyDescent="0.25">
      <c r="A14" s="15" t="s">
        <v>10</v>
      </c>
      <c r="B14" s="7" t="s">
        <v>60</v>
      </c>
      <c r="C14" s="8" t="s">
        <v>61</v>
      </c>
      <c r="D14" s="14" t="s">
        <v>39</v>
      </c>
      <c r="E14" s="14">
        <v>3</v>
      </c>
      <c r="F14" s="16" t="s">
        <v>59</v>
      </c>
      <c r="G14" s="20"/>
      <c r="H14" s="20"/>
      <c r="I14" s="20"/>
      <c r="J14" s="21"/>
    </row>
    <row r="15" spans="1:10" s="31" customFormat="1" ht="56.25" x14ac:dyDescent="0.25">
      <c r="A15" s="15" t="s">
        <v>10</v>
      </c>
      <c r="B15" s="7" t="s">
        <v>62</v>
      </c>
      <c r="C15" s="8" t="s">
        <v>63</v>
      </c>
      <c r="D15" s="14" t="s">
        <v>39</v>
      </c>
      <c r="E15" s="14">
        <v>3</v>
      </c>
      <c r="F15" s="16" t="s">
        <v>64</v>
      </c>
      <c r="G15" s="20"/>
      <c r="H15" s="20"/>
      <c r="I15" s="20"/>
      <c r="J15" s="21"/>
    </row>
    <row r="16" spans="1:10" s="31" customFormat="1" ht="33.75" x14ac:dyDescent="0.25">
      <c r="A16" s="15" t="s">
        <v>10</v>
      </c>
      <c r="B16" s="7" t="s">
        <v>65</v>
      </c>
      <c r="C16" s="8" t="s">
        <v>66</v>
      </c>
      <c r="D16" s="14" t="s">
        <v>39</v>
      </c>
      <c r="E16" s="14">
        <v>3</v>
      </c>
      <c r="F16" s="16" t="s">
        <v>59</v>
      </c>
      <c r="G16" s="20"/>
      <c r="H16" s="20"/>
      <c r="I16" s="20"/>
      <c r="J16" s="21"/>
    </row>
    <row r="17" spans="1:10" s="31" customFormat="1" ht="33.75" x14ac:dyDescent="0.25">
      <c r="A17" s="15" t="s">
        <v>10</v>
      </c>
      <c r="B17" s="7" t="s">
        <v>67</v>
      </c>
      <c r="C17" s="8" t="s">
        <v>68</v>
      </c>
      <c r="D17" s="14" t="s">
        <v>39</v>
      </c>
      <c r="E17" s="14">
        <v>3</v>
      </c>
      <c r="F17" s="16" t="s">
        <v>59</v>
      </c>
      <c r="G17" s="20"/>
      <c r="H17" s="20"/>
      <c r="I17" s="20"/>
      <c r="J17" s="21"/>
    </row>
    <row r="18" spans="1:10" s="31" customFormat="1" ht="33.75" x14ac:dyDescent="0.25">
      <c r="A18" s="15" t="s">
        <v>10</v>
      </c>
      <c r="B18" s="7" t="s">
        <v>69</v>
      </c>
      <c r="C18" s="8" t="s">
        <v>70</v>
      </c>
      <c r="D18" s="14" t="s">
        <v>39</v>
      </c>
      <c r="E18" s="14">
        <v>3</v>
      </c>
      <c r="F18" s="16" t="s">
        <v>59</v>
      </c>
      <c r="G18" s="20"/>
      <c r="H18" s="20"/>
      <c r="I18" s="20"/>
      <c r="J18" s="21"/>
    </row>
    <row r="19" spans="1:10" s="31" customFormat="1" ht="56.25" x14ac:dyDescent="0.25">
      <c r="A19" s="15" t="s">
        <v>10</v>
      </c>
      <c r="B19" s="7" t="s">
        <v>71</v>
      </c>
      <c r="C19" s="8" t="s">
        <v>72</v>
      </c>
      <c r="D19" s="14" t="s">
        <v>39</v>
      </c>
      <c r="E19" s="14">
        <v>3</v>
      </c>
      <c r="F19" s="16" t="s">
        <v>73</v>
      </c>
      <c r="G19" s="20"/>
      <c r="H19" s="20"/>
      <c r="I19" s="20"/>
      <c r="J19" s="21"/>
    </row>
    <row r="20" spans="1:10" s="31" customFormat="1" ht="56.25" x14ac:dyDescent="0.25">
      <c r="A20" s="15" t="s">
        <v>10</v>
      </c>
      <c r="B20" s="7" t="s">
        <v>74</v>
      </c>
      <c r="C20" s="8" t="s">
        <v>75</v>
      </c>
      <c r="D20" s="14" t="s">
        <v>39</v>
      </c>
      <c r="E20" s="14">
        <v>3</v>
      </c>
      <c r="F20" s="16" t="s">
        <v>76</v>
      </c>
      <c r="G20" s="20"/>
      <c r="H20" s="20"/>
      <c r="I20" s="20"/>
      <c r="J20" s="21"/>
    </row>
    <row r="21" spans="1:10" s="31" customFormat="1" ht="33.75" x14ac:dyDescent="0.25">
      <c r="A21" s="15" t="s">
        <v>10</v>
      </c>
      <c r="B21" s="7" t="s">
        <v>77</v>
      </c>
      <c r="C21" s="8" t="s">
        <v>78</v>
      </c>
      <c r="D21" s="14" t="s">
        <v>39</v>
      </c>
      <c r="E21" s="14">
        <v>3</v>
      </c>
      <c r="F21" s="16" t="s">
        <v>79</v>
      </c>
      <c r="G21" s="20"/>
      <c r="H21" s="20"/>
      <c r="I21" s="20"/>
      <c r="J21" s="21"/>
    </row>
    <row r="22" spans="1:10" s="31" customFormat="1" ht="33.75" x14ac:dyDescent="0.25">
      <c r="A22" s="15" t="s">
        <v>10</v>
      </c>
      <c r="B22" s="7" t="s">
        <v>80</v>
      </c>
      <c r="C22" s="8" t="s">
        <v>81</v>
      </c>
      <c r="D22" s="14" t="s">
        <v>39</v>
      </c>
      <c r="E22" s="14">
        <v>3</v>
      </c>
      <c r="F22" s="16" t="s">
        <v>79</v>
      </c>
      <c r="G22" s="20"/>
      <c r="H22" s="20"/>
      <c r="I22" s="20"/>
      <c r="J22" s="21"/>
    </row>
    <row r="23" spans="1:10" s="31" customFormat="1" ht="33.75" x14ac:dyDescent="0.25">
      <c r="A23" s="15" t="s">
        <v>10</v>
      </c>
      <c r="B23" s="7" t="s">
        <v>82</v>
      </c>
      <c r="C23" s="8" t="s">
        <v>83</v>
      </c>
      <c r="D23" s="14" t="s">
        <v>39</v>
      </c>
      <c r="E23" s="14">
        <v>3</v>
      </c>
      <c r="F23" s="16" t="s">
        <v>79</v>
      </c>
      <c r="G23" s="20"/>
      <c r="H23" s="20"/>
      <c r="I23" s="20"/>
      <c r="J23" s="21"/>
    </row>
    <row r="24" spans="1:10" s="31" customFormat="1" ht="45" x14ac:dyDescent="0.25">
      <c r="A24" s="15" t="s">
        <v>10</v>
      </c>
      <c r="B24" s="7" t="s">
        <v>84</v>
      </c>
      <c r="C24" s="8" t="s">
        <v>85</v>
      </c>
      <c r="D24" s="14" t="s">
        <v>39</v>
      </c>
      <c r="E24" s="14">
        <v>4</v>
      </c>
      <c r="F24" s="16" t="s">
        <v>86</v>
      </c>
      <c r="G24" s="20"/>
      <c r="H24" s="20"/>
      <c r="I24" s="20"/>
      <c r="J24" s="21"/>
    </row>
    <row r="25" spans="1:10" s="31" customFormat="1" ht="45" x14ac:dyDescent="0.25">
      <c r="A25" s="15" t="s">
        <v>10</v>
      </c>
      <c r="B25" s="7" t="s">
        <v>87</v>
      </c>
      <c r="C25" s="8" t="s">
        <v>88</v>
      </c>
      <c r="D25" s="14" t="s">
        <v>39</v>
      </c>
      <c r="E25" s="14">
        <v>4</v>
      </c>
      <c r="F25" s="16" t="s">
        <v>86</v>
      </c>
      <c r="G25" s="20"/>
      <c r="H25" s="20"/>
      <c r="I25" s="20"/>
      <c r="J25" s="21"/>
    </row>
    <row r="26" spans="1:10" s="31" customFormat="1" ht="45" x14ac:dyDescent="0.25">
      <c r="A26" s="15" t="s">
        <v>10</v>
      </c>
      <c r="B26" s="7" t="s">
        <v>89</v>
      </c>
      <c r="C26" s="8" t="s">
        <v>90</v>
      </c>
      <c r="D26" s="14" t="s">
        <v>39</v>
      </c>
      <c r="E26" s="14">
        <v>4</v>
      </c>
      <c r="F26" s="16" t="s">
        <v>86</v>
      </c>
      <c r="G26" s="20"/>
      <c r="H26" s="20"/>
      <c r="I26" s="20"/>
      <c r="J26" s="21"/>
    </row>
    <row r="27" spans="1:10" s="31" customFormat="1" ht="56.25" x14ac:dyDescent="0.25">
      <c r="A27" s="15" t="s">
        <v>10</v>
      </c>
      <c r="B27" s="7" t="s">
        <v>91</v>
      </c>
      <c r="C27" s="8" t="s">
        <v>92</v>
      </c>
      <c r="D27" s="14" t="s">
        <v>39</v>
      </c>
      <c r="E27" s="14">
        <v>3</v>
      </c>
      <c r="F27" s="16" t="s">
        <v>93</v>
      </c>
      <c r="G27" s="20"/>
      <c r="H27" s="20"/>
      <c r="I27" s="20"/>
      <c r="J27" s="21"/>
    </row>
    <row r="28" spans="1:10" s="31" customFormat="1" ht="56.25" x14ac:dyDescent="0.25">
      <c r="A28" s="15" t="s">
        <v>10</v>
      </c>
      <c r="B28" s="7" t="s">
        <v>94</v>
      </c>
      <c r="C28" s="8" t="s">
        <v>95</v>
      </c>
      <c r="D28" s="14" t="s">
        <v>39</v>
      </c>
      <c r="E28" s="14">
        <v>3</v>
      </c>
      <c r="F28" s="16" t="s">
        <v>96</v>
      </c>
      <c r="G28" s="20"/>
      <c r="H28" s="20"/>
      <c r="I28" s="20"/>
      <c r="J28" s="21"/>
    </row>
    <row r="29" spans="1:10" s="31" customFormat="1" ht="45" x14ac:dyDescent="0.25">
      <c r="A29" s="15" t="s">
        <v>10</v>
      </c>
      <c r="B29" s="7" t="s">
        <v>97</v>
      </c>
      <c r="C29" s="8" t="s">
        <v>98</v>
      </c>
      <c r="D29" s="14" t="s">
        <v>39</v>
      </c>
      <c r="E29" s="14">
        <v>3</v>
      </c>
      <c r="F29" s="16" t="s">
        <v>99</v>
      </c>
      <c r="G29" s="20"/>
      <c r="H29" s="20"/>
      <c r="I29" s="20"/>
      <c r="J29" s="21"/>
    </row>
    <row r="30" spans="1:10" s="31" customFormat="1" ht="45" x14ac:dyDescent="0.25">
      <c r="A30" s="15" t="s">
        <v>10</v>
      </c>
      <c r="B30" s="7" t="s">
        <v>100</v>
      </c>
      <c r="C30" s="8" t="s">
        <v>101</v>
      </c>
      <c r="D30" s="14" t="s">
        <v>39</v>
      </c>
      <c r="E30" s="14">
        <v>3</v>
      </c>
      <c r="F30" s="16" t="s">
        <v>99</v>
      </c>
      <c r="G30" s="20"/>
      <c r="H30" s="20"/>
      <c r="I30" s="20"/>
      <c r="J30" s="21"/>
    </row>
    <row r="31" spans="1:10" s="31" customFormat="1" ht="45" x14ac:dyDescent="0.25">
      <c r="A31" s="15" t="s">
        <v>10</v>
      </c>
      <c r="B31" s="7" t="s">
        <v>102</v>
      </c>
      <c r="C31" s="8" t="s">
        <v>103</v>
      </c>
      <c r="D31" s="14" t="s">
        <v>39</v>
      </c>
      <c r="E31" s="14">
        <v>3</v>
      </c>
      <c r="F31" s="16" t="s">
        <v>99</v>
      </c>
      <c r="G31" s="20"/>
      <c r="H31" s="20"/>
      <c r="I31" s="20"/>
      <c r="J31" s="21"/>
    </row>
    <row r="32" spans="1:10" s="31" customFormat="1" ht="45" x14ac:dyDescent="0.25">
      <c r="A32" s="15" t="s">
        <v>10</v>
      </c>
      <c r="B32" s="7" t="s">
        <v>104</v>
      </c>
      <c r="C32" s="8" t="s">
        <v>105</v>
      </c>
      <c r="D32" s="14" t="s">
        <v>39</v>
      </c>
      <c r="E32" s="14">
        <v>4</v>
      </c>
      <c r="F32" s="16" t="s">
        <v>106</v>
      </c>
      <c r="G32" s="20"/>
      <c r="H32" s="20"/>
      <c r="I32" s="20"/>
      <c r="J32" s="21"/>
    </row>
    <row r="33" spans="1:10" s="31" customFormat="1" ht="45" x14ac:dyDescent="0.25">
      <c r="A33" s="15" t="s">
        <v>10</v>
      </c>
      <c r="B33" s="7" t="s">
        <v>107</v>
      </c>
      <c r="C33" s="8" t="s">
        <v>108</v>
      </c>
      <c r="D33" s="14" t="s">
        <v>39</v>
      </c>
      <c r="E33" s="14">
        <v>4</v>
      </c>
      <c r="F33" s="16" t="s">
        <v>109</v>
      </c>
      <c r="G33" s="20"/>
      <c r="H33" s="20"/>
      <c r="I33" s="20"/>
      <c r="J33" s="21"/>
    </row>
    <row r="34" spans="1:10" s="31" customFormat="1" ht="45" x14ac:dyDescent="0.25">
      <c r="A34" s="15" t="s">
        <v>10</v>
      </c>
      <c r="B34" s="7" t="s">
        <v>110</v>
      </c>
      <c r="C34" s="8" t="s">
        <v>111</v>
      </c>
      <c r="D34" s="14" t="s">
        <v>39</v>
      </c>
      <c r="E34" s="14">
        <v>3</v>
      </c>
      <c r="F34" s="16" t="s">
        <v>112</v>
      </c>
      <c r="G34" s="20"/>
      <c r="H34" s="20"/>
      <c r="I34" s="20"/>
      <c r="J34" s="21"/>
    </row>
    <row r="35" spans="1:10" s="31" customFormat="1" ht="45" x14ac:dyDescent="0.25">
      <c r="A35" s="15" t="s">
        <v>10</v>
      </c>
      <c r="B35" s="7" t="s">
        <v>113</v>
      </c>
      <c r="C35" s="8" t="s">
        <v>114</v>
      </c>
      <c r="D35" s="14" t="s">
        <v>39</v>
      </c>
      <c r="E35" s="14">
        <v>3</v>
      </c>
      <c r="F35" s="16" t="s">
        <v>112</v>
      </c>
      <c r="G35" s="20"/>
      <c r="H35" s="20"/>
      <c r="I35" s="20"/>
      <c r="J35" s="21"/>
    </row>
    <row r="36" spans="1:10" s="31" customFormat="1" ht="45" x14ac:dyDescent="0.25">
      <c r="A36" s="15" t="s">
        <v>10</v>
      </c>
      <c r="B36" s="7" t="s">
        <v>115</v>
      </c>
      <c r="C36" s="8" t="s">
        <v>116</v>
      </c>
      <c r="D36" s="14" t="s">
        <v>39</v>
      </c>
      <c r="E36" s="14">
        <v>3</v>
      </c>
      <c r="F36" s="16" t="s">
        <v>112</v>
      </c>
      <c r="G36" s="20"/>
      <c r="H36" s="20"/>
      <c r="I36" s="20"/>
      <c r="J36" s="21"/>
    </row>
    <row r="37" spans="1:10" x14ac:dyDescent="0.25">
      <c r="A37" s="23" t="s">
        <v>35</v>
      </c>
      <c r="B37" s="23"/>
      <c r="C37" s="23"/>
      <c r="D37" s="23"/>
      <c r="E37" s="23"/>
      <c r="F37" s="23"/>
    </row>
  </sheetData>
  <sortState ref="A11:N40">
    <sortCondition ref="A155"/>
  </sortState>
  <mergeCells count="4">
    <mergeCell ref="A37:F37"/>
    <mergeCell ref="A1:F1"/>
    <mergeCell ref="A2:F2"/>
    <mergeCell ref="A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10" workbookViewId="0">
      <selection activeCell="L21" sqref="L21"/>
    </sheetView>
  </sheetViews>
  <sheetFormatPr defaultRowHeight="15" x14ac:dyDescent="0.25"/>
  <cols>
    <col min="1" max="1" width="14.28515625" bestFit="1" customWidth="1"/>
    <col min="2" max="7" width="10.7109375" customWidth="1"/>
    <col min="13" max="13" width="10.5703125" customWidth="1"/>
    <col min="20" max="20" width="11" customWidth="1"/>
  </cols>
  <sheetData>
    <row r="1" spans="1:15" ht="15.75" thickBot="1" x14ac:dyDescent="0.3">
      <c r="A1" s="26">
        <v>2017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34</v>
      </c>
      <c r="G2" s="6" t="s">
        <v>33</v>
      </c>
      <c r="H2" s="6" t="s">
        <v>6</v>
      </c>
      <c r="I2" s="6" t="s">
        <v>8</v>
      </c>
      <c r="J2" s="6" t="s">
        <v>31</v>
      </c>
      <c r="K2" s="6" t="s">
        <v>9</v>
      </c>
      <c r="L2" s="6" t="s">
        <v>10</v>
      </c>
      <c r="M2" s="6" t="s">
        <v>7</v>
      </c>
      <c r="N2" s="6" t="s">
        <v>11</v>
      </c>
      <c r="O2" s="6" t="s">
        <v>37</v>
      </c>
    </row>
    <row r="3" spans="1:15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13</v>
      </c>
      <c r="H3" s="11">
        <v>0</v>
      </c>
      <c r="I3" s="11">
        <v>1</v>
      </c>
      <c r="J3" s="11">
        <v>0</v>
      </c>
      <c r="K3" s="11">
        <v>1</v>
      </c>
      <c r="L3" s="11">
        <v>26</v>
      </c>
      <c r="M3" s="11">
        <v>0</v>
      </c>
      <c r="N3" s="11">
        <f t="shared" ref="N3:N13" si="0">SUM(H3:M3)</f>
        <v>28</v>
      </c>
      <c r="O3" s="17">
        <f t="shared" ref="O3:O13" si="1">(H3+I3+K3+L3+R70+J3+M3)/5</f>
        <v>5.6</v>
      </c>
    </row>
    <row r="4" spans="1:15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14</v>
      </c>
      <c r="H4" s="11"/>
      <c r="I4" s="11"/>
      <c r="J4" s="11"/>
      <c r="K4" s="11"/>
      <c r="L4" s="11"/>
      <c r="M4" s="11"/>
      <c r="N4" s="11">
        <f t="shared" si="0"/>
        <v>0</v>
      </c>
      <c r="O4" s="17">
        <f t="shared" si="1"/>
        <v>0</v>
      </c>
    </row>
    <row r="5" spans="1:15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22</v>
      </c>
      <c r="H5" s="11"/>
      <c r="I5" s="22"/>
      <c r="J5" s="11"/>
      <c r="K5" s="11"/>
      <c r="L5" s="11"/>
      <c r="M5" s="11"/>
      <c r="N5" s="11">
        <f t="shared" si="0"/>
        <v>0</v>
      </c>
      <c r="O5" s="17">
        <f t="shared" si="1"/>
        <v>0</v>
      </c>
    </row>
    <row r="6" spans="1:15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21</v>
      </c>
      <c r="H6" s="11"/>
      <c r="I6" s="22"/>
      <c r="J6" s="11"/>
      <c r="K6" s="11"/>
      <c r="L6" s="11"/>
      <c r="M6" s="11"/>
      <c r="N6" s="11">
        <f t="shared" si="0"/>
        <v>0</v>
      </c>
      <c r="O6" s="17">
        <f t="shared" si="1"/>
        <v>0</v>
      </c>
    </row>
    <row r="7" spans="1:15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>
        <v>8</v>
      </c>
      <c r="H7" s="11"/>
      <c r="I7" s="22"/>
      <c r="J7" s="11"/>
      <c r="K7" s="11"/>
      <c r="L7" s="11"/>
      <c r="M7" s="11"/>
      <c r="N7" s="11">
        <f t="shared" si="0"/>
        <v>0</v>
      </c>
      <c r="O7" s="17">
        <f t="shared" si="1"/>
        <v>0</v>
      </c>
    </row>
    <row r="8" spans="1:15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>
        <v>17</v>
      </c>
      <c r="H8" s="11"/>
      <c r="I8" s="22"/>
      <c r="J8" s="11"/>
      <c r="K8" s="11"/>
      <c r="L8" s="11"/>
      <c r="M8" s="11"/>
      <c r="N8" s="11">
        <f t="shared" si="0"/>
        <v>0</v>
      </c>
      <c r="O8" s="17">
        <f t="shared" si="1"/>
        <v>0</v>
      </c>
    </row>
    <row r="9" spans="1:15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>
        <v>16</v>
      </c>
      <c r="H9" s="11"/>
      <c r="I9" s="22"/>
      <c r="J9" s="11"/>
      <c r="K9" s="11"/>
      <c r="L9" s="11"/>
      <c r="M9" s="11"/>
      <c r="N9" s="11">
        <f t="shared" si="0"/>
        <v>0</v>
      </c>
      <c r="O9" s="17">
        <f t="shared" si="1"/>
        <v>0</v>
      </c>
    </row>
    <row r="10" spans="1:15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>
        <v>10</v>
      </c>
      <c r="H10" s="11"/>
      <c r="I10" s="11"/>
      <c r="J10" s="11"/>
      <c r="K10" s="11"/>
      <c r="L10" s="11"/>
      <c r="M10" s="11"/>
      <c r="N10" s="11">
        <f t="shared" si="0"/>
        <v>0</v>
      </c>
      <c r="O10" s="17">
        <f t="shared" si="1"/>
        <v>0</v>
      </c>
    </row>
    <row r="11" spans="1:15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>
        <v>18</v>
      </c>
      <c r="H11" s="11"/>
      <c r="I11" s="11"/>
      <c r="J11" s="11"/>
      <c r="K11" s="11"/>
      <c r="L11" s="11"/>
      <c r="M11" s="11"/>
      <c r="N11" s="11">
        <f t="shared" si="0"/>
        <v>0</v>
      </c>
      <c r="O11" s="17">
        <f t="shared" si="1"/>
        <v>0</v>
      </c>
    </row>
    <row r="12" spans="1:15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>
        <v>18</v>
      </c>
      <c r="H12" s="11"/>
      <c r="I12" s="11"/>
      <c r="J12" s="11"/>
      <c r="K12" s="11"/>
      <c r="L12" s="11"/>
      <c r="M12" s="11"/>
      <c r="N12" s="11">
        <f t="shared" si="0"/>
        <v>0</v>
      </c>
      <c r="O12" s="17">
        <f t="shared" si="1"/>
        <v>0</v>
      </c>
    </row>
    <row r="13" spans="1:15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>
        <v>1</v>
      </c>
      <c r="H13" s="11"/>
      <c r="I13" s="11"/>
      <c r="J13" s="11"/>
      <c r="K13" s="11"/>
      <c r="L13" s="11"/>
      <c r="M13" s="11"/>
      <c r="N13" s="11">
        <f t="shared" si="0"/>
        <v>0</v>
      </c>
      <c r="O13" s="17">
        <f t="shared" si="1"/>
        <v>0</v>
      </c>
    </row>
    <row r="14" spans="1:15" ht="18.75" customHeight="1" x14ac:dyDescent="0.25">
      <c r="A14" s="9" t="s">
        <v>11</v>
      </c>
      <c r="B14" s="10">
        <f t="shared" ref="B14:G14" si="2">SUM(B3:B13)</f>
        <v>139</v>
      </c>
      <c r="C14" s="12">
        <f t="shared" si="2"/>
        <v>138</v>
      </c>
      <c r="D14" s="12">
        <f t="shared" si="2"/>
        <v>193</v>
      </c>
      <c r="E14" s="12">
        <f t="shared" si="2"/>
        <v>155</v>
      </c>
      <c r="F14" s="12">
        <f t="shared" si="2"/>
        <v>159</v>
      </c>
      <c r="G14" s="12">
        <f t="shared" si="2"/>
        <v>158</v>
      </c>
      <c r="H14" s="12">
        <f t="shared" ref="H14:M14" si="3">SUM(H3:H13)</f>
        <v>0</v>
      </c>
      <c r="I14" s="12">
        <f t="shared" si="3"/>
        <v>1</v>
      </c>
      <c r="J14" s="12">
        <f>SUM(J3:J13)</f>
        <v>0</v>
      </c>
      <c r="K14" s="12">
        <f t="shared" si="3"/>
        <v>1</v>
      </c>
      <c r="L14" s="12">
        <f t="shared" si="3"/>
        <v>26</v>
      </c>
      <c r="M14" s="12">
        <f t="shared" si="3"/>
        <v>0</v>
      </c>
      <c r="N14" s="12">
        <f>SUM(N3:N13)</f>
        <v>28</v>
      </c>
    </row>
    <row r="15" spans="1:15" ht="18.75" customHeight="1" x14ac:dyDescent="0.25">
      <c r="A15" s="9" t="s">
        <v>28</v>
      </c>
      <c r="B15" s="13">
        <f t="shared" ref="B15:G15" si="4">AVERAGE(B3:B13)</f>
        <v>12.636363636363637</v>
      </c>
      <c r="C15" s="13">
        <f t="shared" si="4"/>
        <v>12.545454545454545</v>
      </c>
      <c r="D15" s="13">
        <f t="shared" si="4"/>
        <v>17.545454545454547</v>
      </c>
      <c r="E15" s="13">
        <f t="shared" si="4"/>
        <v>14.090909090909092</v>
      </c>
      <c r="F15" s="13">
        <f t="shared" si="4"/>
        <v>14.454545454545455</v>
      </c>
      <c r="G15" s="13">
        <f t="shared" si="4"/>
        <v>14.363636363636363</v>
      </c>
      <c r="H15" s="13">
        <f t="shared" ref="H15:N15" si="5">AVERAGE(H3:H13)</f>
        <v>0</v>
      </c>
      <c r="I15" s="13">
        <f t="shared" si="5"/>
        <v>1</v>
      </c>
      <c r="J15" s="13">
        <f>AVERAGE(J3:J13)</f>
        <v>0</v>
      </c>
      <c r="K15" s="13">
        <f t="shared" si="5"/>
        <v>1</v>
      </c>
      <c r="L15" s="13">
        <f t="shared" si="5"/>
        <v>26</v>
      </c>
      <c r="M15" s="13">
        <f t="shared" si="5"/>
        <v>0</v>
      </c>
      <c r="N15" s="13">
        <f t="shared" si="5"/>
        <v>2.5454545454545454</v>
      </c>
    </row>
    <row r="16" spans="1:15" x14ac:dyDescent="0.25">
      <c r="A16" s="29" t="s">
        <v>36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9" spans="13:21" x14ac:dyDescent="0.25">
      <c r="M19" t="s">
        <v>6</v>
      </c>
      <c r="N19" s="18">
        <f>H14</f>
        <v>0</v>
      </c>
      <c r="P19" s="11"/>
      <c r="Q19" s="11"/>
      <c r="R19" s="11"/>
      <c r="S19" s="11"/>
      <c r="T19" s="11"/>
      <c r="U19" s="11"/>
    </row>
    <row r="20" spans="13:21" x14ac:dyDescent="0.25">
      <c r="M20" t="s">
        <v>8</v>
      </c>
      <c r="N20" s="18">
        <f>I14</f>
        <v>1</v>
      </c>
      <c r="P20" s="11"/>
      <c r="Q20" s="11"/>
      <c r="R20" s="11"/>
      <c r="S20" s="11"/>
      <c r="T20" s="11"/>
      <c r="U20" s="11"/>
    </row>
    <row r="21" spans="13:21" x14ac:dyDescent="0.25">
      <c r="M21" t="s">
        <v>31</v>
      </c>
      <c r="N21" s="18">
        <f>J14</f>
        <v>0</v>
      </c>
      <c r="P21" s="11"/>
      <c r="Q21" s="11"/>
      <c r="R21" s="11"/>
      <c r="S21" s="11"/>
    </row>
    <row r="22" spans="13:21" x14ac:dyDescent="0.25">
      <c r="M22" t="s">
        <v>9</v>
      </c>
      <c r="N22" s="18">
        <f>K14</f>
        <v>1</v>
      </c>
      <c r="P22" s="11"/>
      <c r="Q22" s="11"/>
      <c r="R22" s="11"/>
      <c r="S22" s="11"/>
    </row>
    <row r="23" spans="13:21" x14ac:dyDescent="0.25">
      <c r="M23" t="s">
        <v>10</v>
      </c>
      <c r="N23" s="18">
        <f>L14</f>
        <v>26</v>
      </c>
      <c r="P23" s="11"/>
      <c r="Q23" s="11"/>
      <c r="R23" s="11"/>
      <c r="S23" s="11"/>
    </row>
    <row r="24" spans="13:21" x14ac:dyDescent="0.25">
      <c r="M24" t="s">
        <v>7</v>
      </c>
      <c r="N24" s="18">
        <f>M14</f>
        <v>0</v>
      </c>
      <c r="P24" s="11"/>
      <c r="Q24" s="11"/>
      <c r="R24" s="11"/>
      <c r="S24" s="11"/>
    </row>
    <row r="25" spans="13:21" x14ac:dyDescent="0.25">
      <c r="M25" t="s">
        <v>25</v>
      </c>
      <c r="N25" s="19">
        <f>B15</f>
        <v>12.636363636363637</v>
      </c>
      <c r="P25" s="11"/>
      <c r="Q25" s="11"/>
      <c r="R25" s="11"/>
      <c r="S25" s="11"/>
    </row>
    <row r="26" spans="13:21" x14ac:dyDescent="0.25">
      <c r="M26" t="s">
        <v>24</v>
      </c>
      <c r="N26" s="19">
        <f>C15</f>
        <v>12.545454545454545</v>
      </c>
      <c r="P26" s="11"/>
      <c r="Q26" s="11"/>
      <c r="R26" s="11"/>
      <c r="S26" s="11"/>
    </row>
    <row r="27" spans="13:21" x14ac:dyDescent="0.25">
      <c r="M27" t="s">
        <v>23</v>
      </c>
      <c r="N27" s="19">
        <f>D15</f>
        <v>17.545454545454547</v>
      </c>
      <c r="P27" s="11"/>
      <c r="Q27" s="11"/>
      <c r="R27" s="11"/>
      <c r="S27" s="11"/>
    </row>
    <row r="28" spans="13:21" x14ac:dyDescent="0.25">
      <c r="M28" t="s">
        <v>29</v>
      </c>
      <c r="N28" s="19">
        <f>E15</f>
        <v>14.090909090909092</v>
      </c>
      <c r="P28" s="11"/>
      <c r="Q28" s="11"/>
      <c r="R28" s="11"/>
      <c r="S28" s="11"/>
    </row>
    <row r="29" spans="13:21" x14ac:dyDescent="0.25">
      <c r="M29" t="s">
        <v>34</v>
      </c>
      <c r="N29" s="19">
        <f>F15</f>
        <v>14.454545454545455</v>
      </c>
      <c r="P29" s="11"/>
      <c r="Q29" s="11"/>
      <c r="R29" s="11"/>
      <c r="S29" s="11"/>
    </row>
    <row r="30" spans="13:21" x14ac:dyDescent="0.25">
      <c r="M30" t="s">
        <v>33</v>
      </c>
      <c r="N30" s="19">
        <f>G15</f>
        <v>14.363636363636363</v>
      </c>
      <c r="P30" s="11"/>
      <c r="Q30" s="11"/>
      <c r="R30" s="11"/>
      <c r="S30" s="11"/>
    </row>
  </sheetData>
  <mergeCells count="2">
    <mergeCell ref="A1:O1"/>
    <mergeCell ref="A16:O16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2017-03-13T20:43:41Z</dcterms:modified>
</cp:coreProperties>
</file>