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 3 TABELAS MAR\"/>
    </mc:Choice>
  </mc:AlternateContent>
  <bookViews>
    <workbookView xWindow="0" yWindow="45" windowWidth="19155" windowHeight="11820"/>
  </bookViews>
  <sheets>
    <sheet name="TABELA 07" sheetId="1" r:id="rId1"/>
    <sheet name="GRÁFICO" sheetId="4" r:id="rId2"/>
    <sheet name="Gráf2" sheetId="6" r:id="rId3"/>
  </sheets>
  <calcPr calcId="152511"/>
</workbook>
</file>

<file path=xl/calcChain.xml><?xml version="1.0" encoding="utf-8"?>
<calcChain xmlns="http://schemas.openxmlformats.org/spreadsheetml/2006/main">
  <c r="N30" i="4" l="1"/>
  <c r="N29" i="4"/>
  <c r="F15" i="4"/>
  <c r="F14" i="4"/>
  <c r="E15" i="4" l="1"/>
  <c r="N28" i="4" s="1"/>
  <c r="E14" i="4"/>
  <c r="O13" i="4"/>
  <c r="N13" i="4"/>
  <c r="O12" i="4"/>
  <c r="N12" i="4"/>
  <c r="O11" i="4" l="1"/>
  <c r="N11" i="4"/>
  <c r="O4" i="4"/>
  <c r="O5" i="4"/>
  <c r="O6" i="4"/>
  <c r="O7" i="4"/>
  <c r="O8" i="4"/>
  <c r="O9" i="4"/>
  <c r="O10" i="4"/>
  <c r="O3" i="4"/>
  <c r="N10" i="4"/>
  <c r="N9" i="4"/>
  <c r="N25" i="4"/>
  <c r="M15" i="4"/>
  <c r="L15" i="4"/>
  <c r="K15" i="4"/>
  <c r="J15" i="4"/>
  <c r="I15" i="4"/>
  <c r="H15" i="4"/>
  <c r="G15" i="4"/>
  <c r="D15" i="4"/>
  <c r="N27" i="4" s="1"/>
  <c r="C15" i="4"/>
  <c r="N26" i="4" s="1"/>
  <c r="B15" i="4"/>
  <c r="M14" i="4"/>
  <c r="N24" i="4" s="1"/>
  <c r="L14" i="4"/>
  <c r="N23" i="4" s="1"/>
  <c r="K14" i="4"/>
  <c r="N22" i="4" s="1"/>
  <c r="J14" i="4"/>
  <c r="N21" i="4" s="1"/>
  <c r="I14" i="4"/>
  <c r="N20" i="4" s="1"/>
  <c r="H14" i="4" l="1"/>
  <c r="N19" i="4" s="1"/>
  <c r="G14" i="4"/>
  <c r="D14" i="4"/>
  <c r="C14" i="4"/>
  <c r="B14" i="4"/>
  <c r="N8" i="4"/>
  <c r="N7" i="4"/>
  <c r="N6" i="4"/>
  <c r="N5" i="4"/>
  <c r="N4" i="4" l="1"/>
  <c r="N3" i="4"/>
  <c r="N14" i="4" l="1"/>
  <c r="N15" i="4"/>
</calcChain>
</file>

<file path=xl/sharedStrings.xml><?xml version="1.0" encoding="utf-8"?>
<sst xmlns="http://schemas.openxmlformats.org/spreadsheetml/2006/main" count="309" uniqueCount="164">
  <si>
    <t>TIPO</t>
  </si>
  <si>
    <t>OBJETO</t>
  </si>
  <si>
    <t>DIRETORIA</t>
  </si>
  <si>
    <t>UNIDADE</t>
  </si>
  <si>
    <t>LOCAL</t>
  </si>
  <si>
    <t>Nº INTEGRANTES</t>
  </si>
  <si>
    <t>DAE</t>
  </si>
  <si>
    <t>DAP</t>
  </si>
  <si>
    <t>DCE</t>
  </si>
  <si>
    <t>DLC</t>
  </si>
  <si>
    <t>DMU</t>
  </si>
  <si>
    <t>TOTAL</t>
  </si>
  <si>
    <t>DEZ</t>
  </si>
  <si>
    <t>NOV</t>
  </si>
  <si>
    <t>OUT</t>
  </si>
  <si>
    <t>SET</t>
  </si>
  <si>
    <t>AGO</t>
  </si>
  <si>
    <t>JUL</t>
  </si>
  <si>
    <t>JUN</t>
  </si>
  <si>
    <t>MAIO</t>
  </si>
  <si>
    <t>ABR</t>
  </si>
  <si>
    <t>MAR</t>
  </si>
  <si>
    <t>JAN-FEV</t>
  </si>
  <si>
    <t>Méd. 2013</t>
  </si>
  <si>
    <t>Méd. 2012</t>
  </si>
  <si>
    <t>Méd. 2011</t>
  </si>
  <si>
    <t>MÊS</t>
  </si>
  <si>
    <t>TABELA 07 - AUDITORIAS REALIZADAS PELAS DIRETORIAS TÉCNICAS: DAE - DAP - DCE - DLC - DMU</t>
  </si>
  <si>
    <t>Méd. Mensal</t>
  </si>
  <si>
    <t>Méd. 2014</t>
  </si>
  <si>
    <t>Estado de Santa Catarina</t>
  </si>
  <si>
    <t>DCG</t>
  </si>
  <si>
    <t>Financeira</t>
  </si>
  <si>
    <t>Méd. 2016</t>
  </si>
  <si>
    <t>Méd. 2015</t>
  </si>
  <si>
    <r>
      <rPr>
        <b/>
        <sz val="6.5"/>
        <color theme="1"/>
        <rFont val="Arial"/>
        <family val="2"/>
      </rPr>
      <t>FONTE</t>
    </r>
    <r>
      <rPr>
        <sz val="6.5"/>
        <color theme="1"/>
        <rFont val="Arial"/>
        <family val="2"/>
      </rPr>
      <t>:  Sistema de Programação de Auditorias  2016/2017, DISPONÍVEL EM: http://virtual.tce.sc.gov.br/web/#/legado</t>
    </r>
  </si>
  <si>
    <r>
      <rPr>
        <b/>
        <sz val="9"/>
        <color theme="1"/>
        <rFont val="Calibri"/>
        <family val="2"/>
        <scheme val="minor"/>
      </rPr>
      <t>NOTA</t>
    </r>
    <r>
      <rPr>
        <sz val="9"/>
        <color theme="1"/>
        <rFont val="Calibri"/>
        <family val="2"/>
        <scheme val="minor"/>
      </rPr>
      <t xml:space="preserve">: A partir do mês de maio, os dados deste gráfico foram extraídos do Sistema de Programação de Auditorias  2016/2017, DISPONÍVEL EM: http://virtual.tce.sc.gov.br/web/#/legado. </t>
    </r>
  </si>
  <si>
    <t>Méd. 2017</t>
  </si>
  <si>
    <t>BESC S.A. Corretora de Seguros e Administradora de Bens - BESCOR</t>
  </si>
  <si>
    <t>Regularidade</t>
  </si>
  <si>
    <t>ANALISAR A REPERCUSSÃO DO PDVI NAS ESTRUTURA DA ESTATAL, ESPECIALMENTE SE FOI MANTIDA A CAPACIDADE DE EXECUTAR SUAS ATIVIDADES CONFORME PREVISTAS EM SEU ESTATUTO SOCIAL.</t>
  </si>
  <si>
    <t>Prefeitura Municipal de Imbituba</t>
  </si>
  <si>
    <t>Imbituba</t>
  </si>
  <si>
    <t>CONSTRUÇÃO DO MONUMENTO À SANTA PAULINA E URBANIZAÇÃO DA ÁREA NO SEU ENTORNO. LOCALIZADA NO MORRO DO MIRIM - R$ 4.898.000,00 - CONCORRÊNCIA 01/2015.</t>
  </si>
  <si>
    <t>Empresa Municipal de Água e Saneamento de Balneário Camboriú - EMASA</t>
  </si>
  <si>
    <t>Balneário Camboriú</t>
  </si>
  <si>
    <t>Operacional</t>
  </si>
  <si>
    <t>3º MONITORAMENTO PARA AVALIAR O SISTEMA DE ESGOTAMENTO SANITÁRIO DE BALNEÁRIO CAMBORIÚ - ETE NOVA ESPERANÇA - PMO 11/00581607</t>
  </si>
  <si>
    <t>Prefeitura Municipal de Blumenau</t>
  </si>
  <si>
    <t>Blumenau</t>
  </si>
  <si>
    <t>ANÁLISE DAS DEMONSTRAÇÕES FINANCEIRAS E NOTAS EXPLICATIVAS DO EXERCÍCIO DE 2016 DO PROGRAMA DE MOBILIDADE SUSTENTÁVEL DE BLUMENAU, CO-FINANCIADO PELO BID.</t>
  </si>
  <si>
    <t>Câmara Municipal de Curitibanos</t>
  </si>
  <si>
    <t>Curitibanos</t>
  </si>
  <si>
    <t>DETERMINAÇÃO CONSTANTE DA DECISÃO Nº 13/2016, REP 13/00332511 PARA INSPEÇÃO DAS DESPESAS COM DIÁRIAS E RESSARCIMENTO DE COMBUSTÍVEL REALIZADAS PELA CÂMARA MUNICIPAL DE CURITIBANOS COM O ESCOPO DE VERIFICAR A ADOÇÃO DE MEDIDAS CORRETIVAS OU A REINCIDÊNCIA DAS FALHAS APURADAS NO RELATÓRIO DMU N. 1538/2015, ASSIM COMO A VERIFICAÇÃO DA REGULARIDADE DAS DIÁRIAS PAGAS NOS EXERCÍCIOS DE 2014 A 2016.</t>
  </si>
  <si>
    <t>Prefeitura Municipal de Caçador</t>
  </si>
  <si>
    <t>Caçador</t>
  </si>
  <si>
    <t>VERIFICAR A SITUAÇÃO ORÇAMENTÁRIA E FINANCEIRA DO MUNICÍPIO DE CAÇADOR, PARA FINS DE APURAR O ARTIGO 42 DA LEI DE RESPONSABILIDADE FISCAL POR FONTES DE RECURSOS NO PERÍODO DE 01/01/2016 A 31/12/2016</t>
  </si>
  <si>
    <t>Prefeitura Municipal de Otacílio Costa</t>
  </si>
  <si>
    <t>Otacílio Costa</t>
  </si>
  <si>
    <t>VERIFICAR A SITUAÇÃO ORÇAMENTÁRIA E FINANCEIRA DO MUNICÍPIO, PARA FINS DE APURAÇÃO DO ARTIGO 42 DA LEI DE RESPONSABILIDADE FISCAL.</t>
  </si>
  <si>
    <t>Prefeitura Municipal de Painel</t>
  </si>
  <si>
    <t>Painel</t>
  </si>
  <si>
    <t>Prefeitura Municipal de Antônio Carlos</t>
  </si>
  <si>
    <t>Antônio Carlos</t>
  </si>
  <si>
    <t>VERIFICAR A SITUAÇÃO ORÇAMENTÁRIA E FINANCEIRA DO MUNICÍPIO DE ANTÔNIO CARLOS, PARA FINS DE VERIFICAÇÃO DO CUMPRIMENTO NO DISPOSTO NO ARTIGO 42 DA LEI DE RESPONSABILIDADE FISCAL POR FONTES DE RECURSOS NO PERÍODO DE 01/01/2016 A 31/12/2016 (AMOSTRAGEM).</t>
  </si>
  <si>
    <t>Prefeitura Municipal de Maravilha</t>
  </si>
  <si>
    <t>Maravilha</t>
  </si>
  <si>
    <t>Prefeitura Municipal de Modelo</t>
  </si>
  <si>
    <t>Modelo</t>
  </si>
  <si>
    <t>Prefeitura Municipal de Cunha Porã</t>
  </si>
  <si>
    <t>Cunha Porã</t>
  </si>
  <si>
    <t>Prefeitura Municipal de Biguaçu</t>
  </si>
  <si>
    <t>Biguaçu</t>
  </si>
  <si>
    <t>VERIFICAR A SITUAÇÃO ORÇAMENTÁRIA E FINANCEIRA DO MUNICÍPIO DE BIGUAÇU, PARA FINS DE APURAR O ARTIGO 42 DA LEI DE RESPONSABILIDADE FISCAL POR FONTES DE RECURSOS NO PERÍODO DE 01/01/2016 A 31/12/2016 (AMOSTRAGEM)</t>
  </si>
  <si>
    <t>Prefeitura Municipal de Três Barras</t>
  </si>
  <si>
    <t>Três Barras</t>
  </si>
  <si>
    <t>VERIFICAR A SITUAÇÃO ORÇAMENTÁRIA E FINANCEIRA DO MUNICÍPIO DE TRÊS BARRAS, PARA FINS DE APURAR O ARTIGO 42 DA LEI DE RESPONSABILIDADE FISCAL POR FONTES DE RECURSOS NO PERÍODO DE 01/01/2016 A 31/12/2016</t>
  </si>
  <si>
    <t>Prefeitura Municipal de Balneário Barra do Sul</t>
  </si>
  <si>
    <t>Balneário Barra do Sul</t>
  </si>
  <si>
    <t>VERIFICAR A SITUAÇÃO ORÇAMENTÁRIA E FINANCEIRA DO MUNICÍPIO, PARA FINS DE APURAR O ARTIGO 42 DA LEI DE RESPONSABILIDADE FISCAL</t>
  </si>
  <si>
    <t>Prefeitura Municipal de Balneário Piçarras</t>
  </si>
  <si>
    <t>Balneário Piçarras</t>
  </si>
  <si>
    <t>Prefeitura Municipal de Ilhota</t>
  </si>
  <si>
    <t>Ilhota</t>
  </si>
  <si>
    <t>Prefeitura Municipal de Ituporanga</t>
  </si>
  <si>
    <t>Ituporanga</t>
  </si>
  <si>
    <t>VERIFICAR A SITUAÇÃO ORÇAMENTÁRIA E FINANCEIRA PARA FINS DE APURAÇÃO DO ARTIGO 42 DA LEI DE RESPONSABILIDADE FISCAL POR FONTES DE RECURSOS NO PERÍODO DE 01/01/2016 A 31/12/2016</t>
  </si>
  <si>
    <t>Prefeitura Municipal de Vidal Ramos</t>
  </si>
  <si>
    <t>Vidal Ramos</t>
  </si>
  <si>
    <t>Prefeitura Municipal de Petrolândia</t>
  </si>
  <si>
    <t>Petrolândia</t>
  </si>
  <si>
    <t>Prefeitura Municipal de São João Batista</t>
  </si>
  <si>
    <t>São João Batista</t>
  </si>
  <si>
    <t>VERIFICAR A SITUAÇÃO ORÇAMENTÁRIA E FINANCEIRA DO MUNICÍPIO DE SÃO JOÃO BATISTA, PARA FINS DE APURAR O ARTIGO 42 DA LEI DE RESPONSABILIDADE FISCAL POR FONTES DE RECURSOS NO PERÍODO DE 01/01/2016 A 31/12/2016</t>
  </si>
  <si>
    <t>Prefeitura Municipal de Nova Trento</t>
  </si>
  <si>
    <t>Nova Trento</t>
  </si>
  <si>
    <t>VERIFICAR A SITUAÇÃO ORÇAMENTÁRIA E FINANCEIRA DO MUNICÍPIO DE NOVA TRENTO (PREFEITURA E FMS), PARA FINS DE APURAR O ARTIGO 42 DA LEI DE RESPONSABILIDADE FISCAL POR FONTES DE RECURSOS NO PERÍODO DE 01/01/2016 A 31/12/2016</t>
  </si>
  <si>
    <t>Prefeitura Municipal de Sombrio</t>
  </si>
  <si>
    <t>Sombrio</t>
  </si>
  <si>
    <t>VERIFICAR A SITUAÇÃO ORÇAMENTÁRIA E FINANCEIRA DO MUNICÍPIO, PARA FINS DE APURAR O ARTIGO 42 DA LEI DE RESPONSABILIDADE FISCAL POR FONTES DE RECURSOS NO PERÍODO DE 01/01/2016 A 31/12/2016</t>
  </si>
  <si>
    <t>Prefeitura Municipal de Balneário Gaivota</t>
  </si>
  <si>
    <t>Balneário Gaivota</t>
  </si>
  <si>
    <t>Prefeitura Municipal de Santa Rosa do Sul</t>
  </si>
  <si>
    <t>Santa Rosa do Sul</t>
  </si>
  <si>
    <t>Prefeitura Municipal de Sangão</t>
  </si>
  <si>
    <t>Sangão</t>
  </si>
  <si>
    <t>VERIFICAR A SITUAÇÃO ORÇAMENTÁRIA E FINANCEIRA  PARA FINS DE APURAR O ARTIGO 42 DA LEI DE RESPONSABILIDADE FISCAL POR FONTES DE RECURSOS NO PERÍODO DE 01/01/2016 A 31/12/2016</t>
  </si>
  <si>
    <t>Prefeitura Municipal de Treze de Maio</t>
  </si>
  <si>
    <t>Treze de Maio</t>
  </si>
  <si>
    <t>VERIFICAR A SITUAÇÃO ORÇAMENTÁRIA E FINANCEIRA DO MUNICÍPIO  PARA FINS DE APURAR O ARTIGO 42 DA LEI DE RESPONSABILIDADE FISCAL POR FONTES DE RECURSOS NO PERÍODO DE 01/01/2016 A 31/12/2016</t>
  </si>
  <si>
    <t>Prefeitura Municipal de Peritiba</t>
  </si>
  <si>
    <t>Peritiba</t>
  </si>
  <si>
    <t>VERIFICAR A SITUAÇÃO ORÇAMENTÁRIA E FINANCEIRA DO MUNICÍPIO PARA FINS DE APURAR O ARTIGO 42 DA LEI DE RESPONSABILIDADE FISCAL POR FONTES DE RECURSOS NO PERÍODO DE 01/01/2016 A 31/12/2016</t>
  </si>
  <si>
    <t>Prefeitura Municipal de Ipira</t>
  </si>
  <si>
    <t>Ipira</t>
  </si>
  <si>
    <t>Prefeitura Municipal de Alto Bela Vista</t>
  </si>
  <si>
    <t>Alto Bela Vista</t>
  </si>
  <si>
    <t>Mês: FEV / 2017</t>
  </si>
  <si>
    <t>Mês: JAN  / 2017</t>
  </si>
  <si>
    <t>Mês: MAR / 2017</t>
  </si>
  <si>
    <t>Companhia de Desenvolvimento e Urbanização de Balneário Camboriú - COMPUR.BC</t>
  </si>
  <si>
    <t>PRESTAÇÃO DE CONTAS DE ADMINISTRADOR (2015)</t>
  </si>
  <si>
    <t>Companhia Hidromineral Caldas da Imperatriz</t>
  </si>
  <si>
    <t>Santo Amaro da Imperatriz</t>
  </si>
  <si>
    <t>PRESTAÇÃO DE CONTAS DO ADMINISTRADOR RELATIVA A 2015</t>
  </si>
  <si>
    <t>Prefeitura Municipal de Penha</t>
  </si>
  <si>
    <t>Penha</t>
  </si>
  <si>
    <t>CONCESSÃO DA PRESTAÇÃO DOS SERVIÇOS PÚBLICOS DE ABASTECIMENTO DE ÁGUA E ESGOTAMENTO SANITÁRIO CONFORME ITEM 6.6 DA DECISÃO Nº 1613 DE 30/09/2015 - CONTRATO Nº 194/2015 - PMP</t>
  </si>
  <si>
    <t>Companhia Hidromineral do Oeste Catarinense - HIDROESTE</t>
  </si>
  <si>
    <t>Águas de Chapecó</t>
  </si>
  <si>
    <t>- VERIFICAR O CUMPRIMENTO DAS DECISÕES Nº 819/2014 (PCA 11/00254150) E 1570/2014 (RLA 12/00225241), QUE DETERMINOU/RECOMENDOU AO GESTOR DA HIDROESTE QUE ADOTASSE PROVIDÊNCIAS:
 A) OBSERVE O ART. 176, §§ 4º E 5º, DA LEI 6.404/76, CONTEMPLANDO TODAS AS NOTAS EXPLICATIVAS QUE OBRIGATORIAMENTE DEVEM INTEGRAR AS DEMONSTRAÇÕES FINANCEIRAS;
 B) DEIXAR DE PROCEDER À CONTRATAÇÃO DE PROFISSIONAL TERCEIRIZADO PARA PRESTAÇÃO DE ASSESSORIA CONTÁBIL; 
 C) TOMAR PROVIDÊNCIAS COM VISTAS AO AUMENTO DA ARRECADAÇÃO EM RELAÇÃO ÀS PISCINAS E BANHEIRAS DE ÁGUAS TERMO-MINERAL;
 D) PROCEDER À ELABORAÇÃO DE NORMAS REGULAMENTADORAS DOS SERVIÇOS DE BANHO, QUIOSQUES, CAMPINGS, BEM COMO SOBRE OS PROCEDIMENTOS DE ARRECADAÇÃO E USO DO PARQUE; 
 E) VERIFICAR AS DEMAIS RECOMENDAÇÕES DA DECISÃO Nº 1570/2014; 
 - COLHER AS INFORMAÇÕES NECESSÁRIAS À INSTRUÇÃO DA PRESTAÇÃO DE CONTAS DO ADMINISTRADOR RELATIVAS AO EXERCÍCIO DE 2015.</t>
  </si>
  <si>
    <t>Secretaria de Estado da Saúde</t>
  </si>
  <si>
    <t>3º MONITORAMENTO DA AUDITORIA OPERACIONAL NO SERVIÇO DE ATENDIMENTO MÓVEL DE URGÊNCIA  SAMU NAS CENTRAIS DE REGULAÇÃO DOS MUNICÍPIOS DE BLUMENAU, BALNEÁRIO CAMBORIÚ, JOINVILLE, LAGES, CHAPECÓ, JOAÇABA E FLORIANÓPOLIS.
 PROCESSO PMO 10/00467110</t>
  </si>
  <si>
    <t>Departamento Estadual de Infra-Estrutura - DEINFRA</t>
  </si>
  <si>
    <t>VERIFICAÇÃO DE POSSÍVEIS PARALISAÇÕES E ABANDONOS NAS OBRAS DE REVITALIZAÇÃO E RESTAURAÇÃO DAS RODOVIAS ESTADUAIS, CONFORME SOLICITADO PELA ALESC (PDA15/00134268). RODOVIA SCT-477. TRECHO: VOLTA TRISTE - MOEMA, MOEMA - ENTR. SC-477/SC-422, ENTR. ACESSO A VOLTA GRANDE - ENTR. SC-477/SC-422 (CONTRATO PJ.252/2013)</t>
  </si>
  <si>
    <t>ANÁLISE DAS DEMONSTRAÇÕES FINANCEIRAS E NOTAS EXPLICATIVAS DO EXERCÍCIO DE 2016 DO PROGRAMA DE INFRAESTRUTURA LOGÍSTICA DE SANTA CATARINA  ETAPA VI, CO-FINANCIADO PELO BID.</t>
  </si>
  <si>
    <t>Agência Reguladora Intermunicipal de Saneamento - ARIS</t>
  </si>
  <si>
    <t>Ibirama</t>
  </si>
  <si>
    <t>CONCESSÃO DA PRESTAÇÃO DOS SERVIÇOS PÚBLICOS DE ABASTECIMENTO DE ÁGUA E ESGOTAMENTO SANITÁRIO DO MUNICÍPIO DE PENHA CONFORME ITEM 6.6 DA DECISÃO Nº 1613 DE 30/09/2015 - CONTRATO Nº 194/2015 - PMP</t>
  </si>
  <si>
    <t>Prefeitura Municipal de Chapecó</t>
  </si>
  <si>
    <t>Chapecó</t>
  </si>
  <si>
    <t>VERIFICAR A REGULARIDADE DA CONTRATAÇÃO E EXECUÇÃO DOS SERVIÇOS DE PUBLICIDADE E PROPAGANDA RELATIVOS A 2013/2016, PRESTADOS PELA EMPRESA PRO3 COMUNICAÇÃO (CONTRATO 413/2013)</t>
  </si>
  <si>
    <t>Prefeitura Municipal de Dionísio Cerqueira</t>
  </si>
  <si>
    <t>Dionísio Cerqueira</t>
  </si>
  <si>
    <t>1  REMUNERAÇÃO/PROVENTOS 
 2 - CARGOS EFETIVOS  
 3  COMISSIONADOS
 4  CESSÃO DE SERVIDORES 
 5 - CONTRATAÇÕES POR TEMPO DETERMINADO
 6 - CONTROLE DE FREQUÊNCIA
 7 - PARECER DO CONTROLE INTERNO SOBRE AS ADMISSÕES DE EFETIVOS E DE ACTS 
 8 - COMPLEMENTAÇÃO DA APOSENTADORIA</t>
  </si>
  <si>
    <t>Câmara Municipal de Dionísio Cerqueira</t>
  </si>
  <si>
    <t>1  REMUNERAÇÃO/PROVENTOS 
 2 - CARGOS EFETIVOS  
 3  COMISSIONADOS
 4  CESSÃO DE SERVIDORES 
 5 - CONTRATAÇÕES POR TEMPO DETERMINADO
 6 - CONTROLE DE FREQUÊNCIA
 7 - PARECER DO CONTROLE INTERNO SOBRE AS ADMISSÕES DE EFETIVOS E DE ACTS</t>
  </si>
  <si>
    <t>Fundo Municipal da Saúde de Piratuba</t>
  </si>
  <si>
    <t>Piratuba</t>
  </si>
  <si>
    <t>POSSÍVEIS IRREGULARIDADES NA CONCESSÃO DE AUXÍLIOS FINANCEIROS NA ÁREA DE SAÚDE PARA MUNÍCIPES.</t>
  </si>
  <si>
    <t>Prefeitura Municipal de Piratuba</t>
  </si>
  <si>
    <t>VERIFICAR A UTILIZAÇÃO DE NÚMERO PARTIDÁRIO, EM MATERIAIS DE EVENTO MUNICIPAL, COM O CUNHO POLÍTICO-ELEITORAL.</t>
  </si>
  <si>
    <t>Assembléia Legislativa do Estado de Santa Catarina</t>
  </si>
  <si>
    <t>AUDITAR AS DESPESAS DECORRENTES DA PRESTAÇÃO DE SERVIÇOS DE PROPAGANDA E PUBLICIDADE DO PODER LEGISLATIVO ESTADUAL, NOS EXERCÍCIOS DE 2014, 2015 E 2016</t>
  </si>
  <si>
    <t>Prefeitura Municipal de Itapema</t>
  </si>
  <si>
    <t>Itapema</t>
  </si>
  <si>
    <t>SUPOSTAS IRREGULARIDADES PRATICADAS NA SECRETARIA DE OBRAS E TRANSPORTES DO MUNICÍPIO DE ITAPEMA, NOS EXERCÍCIOS DE 2013/2014</t>
  </si>
  <si>
    <t>INSPEÇÃO PARA VERIFICAR AS PONTES E PASSARELAS SOB JURISDIÇÃO DO DEINFRA NO TOCANTE A ASPECTOS RELACIONADOS À MANUTENÇÃO, DURABILIDADE E ESTADO GERAL NO MUNICÍPIO DE FLORIANÓPOLIS.</t>
  </si>
  <si>
    <t>Prefeitura Municipal de Florianópolis</t>
  </si>
  <si>
    <t>Florianópolis</t>
  </si>
  <si>
    <t>INSPEÇÃO PARA VERIFICAR AS PONTES E PASSARELAS SOB JURISDIÇÃO DA PREFEITURA MUNICIPAL DE FLORIANÓPOLIS NO TOCANTE A ASPECTOS RELACIONADOS À MANUTENÇÃO, DURABILIDADE E ESTADO GERAL.</t>
  </si>
  <si>
    <t>Prefeitura Municipal de Balneário Camboriú</t>
  </si>
  <si>
    <t>VERIFICAÇÃO DE POSSÍVEIS IRREGULARIDADES NA CONCESSÃO DE OUTORGA ONEROSA DO POTENCIAL CONSTRUTIVO ADICIONAL, CONFORME INFORMAÇÕES ENCAMINHADAS AO TCE ATRAVÉS DO RELATÓRIO DE AUDITORIA INTERNA ESPECIAL Nº 01/2016</t>
  </si>
  <si>
    <t>INSPEÇÃO COMPLEMENTAR "DAS CONDIÇÕES DA ESTRUTURA FÍSICA DE  UNIDADES DE SAÚDE MUNICIPAIS", REFERENTE AO PROCESSO RLI 14/00525508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</si>
</sst>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Arial"/>
      <family val="2"/>
    </font>
    <font>
      <sz val="6.5"/>
      <color theme="1"/>
      <name val="Arial"/>
      <family val="2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6.5"/>
      <color theme="1"/>
      <name val="Arial"/>
      <family val="2"/>
    </font>
    <font>
      <sz val="11"/>
      <color indexed="8"/>
      <name val="Calibri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/>
      <right style="medium">
        <color rgb="FF800000"/>
      </right>
      <top style="medium">
        <color rgb="FF800000"/>
      </top>
      <bottom style="medium">
        <color rgb="FF800000"/>
      </bottom>
      <diagonal/>
    </border>
    <border>
      <left style="medium">
        <color rgb="FF800000"/>
      </left>
      <right style="medium">
        <color rgb="FF800000"/>
      </right>
      <top style="medium">
        <color rgb="FF800000"/>
      </top>
      <bottom style="medium">
        <color rgb="FF800000"/>
      </bottom>
      <diagonal/>
    </border>
    <border>
      <left style="medium">
        <color rgb="FF800000"/>
      </left>
      <right/>
      <top style="medium">
        <color rgb="FF800000"/>
      </top>
      <bottom style="medium">
        <color rgb="FF800000"/>
      </bottom>
      <diagonal/>
    </border>
    <border>
      <left/>
      <right style="thin">
        <color rgb="FF800000"/>
      </right>
      <top style="thin">
        <color rgb="FF800000"/>
      </top>
      <bottom style="thin">
        <color rgb="FF800000"/>
      </bottom>
      <diagonal/>
    </border>
    <border>
      <left style="thin">
        <color rgb="FF800000"/>
      </left>
      <right style="thin">
        <color rgb="FF800000"/>
      </right>
      <top style="thin">
        <color rgb="FF800000"/>
      </top>
      <bottom style="thin">
        <color rgb="FF800000"/>
      </bottom>
      <diagonal/>
    </border>
    <border>
      <left style="thin">
        <color rgb="FF800000"/>
      </left>
      <right/>
      <top style="thin">
        <color rgb="FF800000"/>
      </top>
      <bottom style="thin">
        <color rgb="FF8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thin">
        <color rgb="FF800000"/>
      </top>
      <bottom/>
      <diagonal/>
    </border>
  </borders>
  <cellStyleXfs count="3">
    <xf numFmtId="0" fontId="0" fillId="0" borderId="0"/>
    <xf numFmtId="0" fontId="10" fillId="0" borderId="0" applyFill="0" applyProtection="0"/>
    <xf numFmtId="0" fontId="12" fillId="0" borderId="0" applyFill="0" applyProtection="0"/>
  </cellStyleXfs>
  <cellXfs count="32">
    <xf numFmtId="0" fontId="0" fillId="0" borderId="0" xfId="0"/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5" xfId="0" applyNumberFormat="1" applyFont="1" applyFill="1" applyBorder="1" applyAlignment="1">
      <alignment vertical="center"/>
    </xf>
    <xf numFmtId="0" fontId="4" fillId="0" borderId="5" xfId="0" applyNumberFormat="1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0" fillId="0" borderId="0" xfId="0" applyAlignment="1">
      <alignment horizontal="right" indent="3"/>
    </xf>
    <xf numFmtId="1" fontId="1" fillId="4" borderId="12" xfId="0" applyNumberFormat="1" applyFont="1" applyFill="1" applyBorder="1" applyAlignment="1">
      <alignment horizontal="right" vertical="center" indent="3"/>
    </xf>
    <xf numFmtId="2" fontId="1" fillId="4" borderId="12" xfId="0" applyNumberFormat="1" applyFont="1" applyFill="1" applyBorder="1" applyAlignment="1">
      <alignment horizontal="right" vertical="center" indent="3"/>
    </xf>
    <xf numFmtId="0" fontId="4" fillId="5" borderId="5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justify" vertical="justify"/>
    </xf>
    <xf numFmtId="1" fontId="7" fillId="3" borderId="0" xfId="0" applyNumberFormat="1" applyFont="1" applyFill="1" applyAlignment="1">
      <alignment horizontal="center"/>
    </xf>
    <xf numFmtId="1" fontId="0" fillId="0" borderId="0" xfId="0" applyNumberFormat="1"/>
    <xf numFmtId="2" fontId="0" fillId="0" borderId="0" xfId="0" applyNumberFormat="1"/>
    <xf numFmtId="0" fontId="0" fillId="0" borderId="0" xfId="0" applyFill="1" applyAlignment="1" applyProtection="1">
      <alignment wrapText="1"/>
    </xf>
    <xf numFmtId="0" fontId="0" fillId="0" borderId="0" xfId="0" applyFill="1" applyAlignment="1" applyProtection="1"/>
    <xf numFmtId="0" fontId="7" fillId="0" borderId="0" xfId="0" applyFont="1" applyAlignment="1">
      <alignment horizontal="right" indent="3"/>
    </xf>
    <xf numFmtId="0" fontId="0" fillId="0" borderId="0" xfId="0" applyFill="1" applyProtection="1"/>
    <xf numFmtId="0" fontId="5" fillId="0" borderId="13" xfId="0" applyFont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9" fillId="6" borderId="0" xfId="0" applyFont="1" applyFill="1" applyAlignment="1">
      <alignment horizontal="justify" vertical="justify"/>
    </xf>
    <xf numFmtId="0" fontId="0" fillId="6" borderId="0" xfId="0" applyFill="1" applyAlignment="1">
      <alignment horizontal="justify" vertical="justify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pt-BR" sz="1200"/>
              <a:t>Auditorias realizadas pelas Diretorias Técnicas</a:t>
            </a:r>
          </a:p>
          <a:p>
            <a:pPr>
              <a:defRPr sz="1400"/>
            </a:pPr>
            <a:r>
              <a:rPr lang="pt-BR" sz="1000" b="0" i="1"/>
              <a:t>Período: Janeiro - Março  / 2017</a:t>
            </a:r>
          </a:p>
        </c:rich>
      </c:tx>
      <c:layout/>
      <c:overlay val="0"/>
      <c:spPr>
        <a:gradFill rotWithShape="1">
          <a:gsLst>
            <a:gs pos="0">
              <a:schemeClr val="accent5">
                <a:tint val="50000"/>
                <a:satMod val="300000"/>
              </a:schemeClr>
            </a:gs>
            <a:gs pos="35000">
              <a:schemeClr val="accent5">
                <a:tint val="37000"/>
                <a:satMod val="300000"/>
              </a:schemeClr>
            </a:gs>
            <a:gs pos="100000">
              <a:schemeClr val="accent5">
                <a:tint val="15000"/>
                <a:satMod val="350000"/>
              </a:schemeClr>
            </a:gs>
          </a:gsLst>
          <a:lin ang="16200000" scaled="1"/>
        </a:gradFill>
        <a:ln w="9525" cap="flat" cmpd="sng" algn="ctr">
          <a:solidFill>
            <a:schemeClr val="accent5">
              <a:shade val="95000"/>
              <a:satMod val="10500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8266990700236946"/>
          <c:y val="0.21112404427707421"/>
          <c:w val="0.77973312595184852"/>
          <c:h val="0.597814364113576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  <a:ln cap="rnd">
                <a:solidFill>
                  <a:schemeClr val="accent1"/>
                </a:solidFill>
                <a:miter lim="800000"/>
              </a:ln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 prst="coolSlant"/>
                <a:bevelB w="165100" prst="coolSlant"/>
              </a:sp3d>
            </c:spPr>
          </c:dPt>
          <c:dPt>
            <c:idx val="1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4"/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5"/>
            <c:invertIfNegative val="0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  <a:bevelB/>
              </a:sp3d>
            </c:spPr>
          </c:dPt>
          <c:cat>
            <c:strRef>
              <c:f>GRÁFICO!$M$19:$M$30</c:f>
              <c:strCache>
                <c:ptCount val="12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  <c:pt idx="6">
                  <c:v>Méd. 2011</c:v>
                </c:pt>
                <c:pt idx="7">
                  <c:v>Méd. 2012</c:v>
                </c:pt>
                <c:pt idx="8">
                  <c:v>Méd. 2013</c:v>
                </c:pt>
                <c:pt idx="9">
                  <c:v>Méd. 2014</c:v>
                </c:pt>
                <c:pt idx="10">
                  <c:v>Méd. 2015</c:v>
                </c:pt>
                <c:pt idx="11">
                  <c:v>Méd. 2016</c:v>
                </c:pt>
              </c:strCache>
            </c:strRef>
          </c:cat>
          <c:val>
            <c:numRef>
              <c:f>GRÁFICO!$N$19:$N$30</c:f>
              <c:numCache>
                <c:formatCode>0</c:formatCode>
                <c:ptCount val="12"/>
                <c:pt idx="0">
                  <c:v>2</c:v>
                </c:pt>
                <c:pt idx="1">
                  <c:v>5</c:v>
                </c:pt>
                <c:pt idx="2">
                  <c:v>0</c:v>
                </c:pt>
                <c:pt idx="3">
                  <c:v>8</c:v>
                </c:pt>
                <c:pt idx="4">
                  <c:v>30</c:v>
                </c:pt>
                <c:pt idx="5">
                  <c:v>2</c:v>
                </c:pt>
                <c:pt idx="6" formatCode="0.00">
                  <c:v>12.636363636363637</c:v>
                </c:pt>
                <c:pt idx="7" formatCode="0.00">
                  <c:v>12.545454545454545</c:v>
                </c:pt>
                <c:pt idx="8" formatCode="0.00">
                  <c:v>17.545454545454547</c:v>
                </c:pt>
                <c:pt idx="9" formatCode="0.00">
                  <c:v>14.090909090909092</c:v>
                </c:pt>
                <c:pt idx="10" formatCode="0.00">
                  <c:v>14.454545454545455</c:v>
                </c:pt>
                <c:pt idx="11" formatCode="0.00">
                  <c:v>14.363636363636363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455334624"/>
        <c:axId val="455335184"/>
      </c:barChart>
      <c:catAx>
        <c:axId val="45533462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 sz="900"/>
                  <a:t>  </a:t>
                </a:r>
                <a:r>
                  <a:rPr lang="pt-BR" sz="900">
                    <a:solidFill>
                      <a:schemeClr val="accent2"/>
                    </a:solidFill>
                  </a:rPr>
                  <a:t>Diretorias</a:t>
                </a:r>
              </a:p>
            </c:rich>
          </c:tx>
          <c:layout>
            <c:manualLayout>
              <c:xMode val="edge"/>
              <c:yMode val="edge"/>
              <c:x val="1.9792491155996801E-2"/>
              <c:y val="0.3770062538478997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 b="1">
                <a:solidFill>
                  <a:sysClr val="windowText" lastClr="000000"/>
                </a:solidFill>
              </a:defRPr>
            </a:pPr>
            <a:endParaRPr lang="pt-BR"/>
          </a:p>
        </c:txPr>
        <c:crossAx val="455335184"/>
        <c:crosses val="autoZero"/>
        <c:auto val="1"/>
        <c:lblAlgn val="l"/>
        <c:lblOffset val="100"/>
        <c:noMultiLvlLbl val="0"/>
      </c:catAx>
      <c:valAx>
        <c:axId val="45533518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Auditorias</a:t>
                </a:r>
              </a:p>
            </c:rich>
          </c:tx>
          <c:layout>
            <c:manualLayout>
              <c:xMode val="edge"/>
              <c:yMode val="edge"/>
              <c:x val="0.45603551242414875"/>
              <c:y val="0.89256937744442022"/>
            </c:manualLayout>
          </c:layout>
          <c:overlay val="0"/>
        </c:title>
        <c:numFmt formatCode="@" sourceLinked="0"/>
        <c:majorTickMark val="none"/>
        <c:minorTickMark val="none"/>
        <c:tickLblPos val="nextTo"/>
        <c:txPr>
          <a:bodyPr/>
          <a:lstStyle/>
          <a:p>
            <a:pPr>
              <a:defRPr sz="900" b="1">
                <a:solidFill>
                  <a:srgbClr val="FF0000"/>
                </a:solidFill>
              </a:defRPr>
            </a:pPr>
            <a:endParaRPr lang="pt-BR"/>
          </a:p>
        </c:txPr>
        <c:crossAx val="455334624"/>
        <c:crosses val="autoZero"/>
        <c:crossBetween val="between"/>
        <c:majorUnit val="2"/>
      </c:valAx>
      <c:spPr>
        <a:solidFill>
          <a:srgbClr val="FFFF00"/>
        </a:solidFill>
      </c:spPr>
    </c:plotArea>
    <c:plotVisOnly val="1"/>
    <c:dispBlanksAs val="gap"/>
    <c:showDLblsOverMax val="0"/>
  </c:chart>
  <c:spPr>
    <a:solidFill>
      <a:schemeClr val="accent3">
        <a:lumMod val="60000"/>
        <a:lumOff val="40000"/>
      </a:schemeClr>
    </a:solidFill>
    <a:ln w="9525" cap="flat" cmpd="sng" algn="ctr">
      <a:solidFill>
        <a:srgbClr val="FF0000"/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39370078740157488" l="0.51181102362204722" r="0.51181102362204722" t="0.39370078740157488" header="0.31496062992126173" footer="0.3149606299212617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GRÁFICO!$H$2:$M$2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GRÁFICO!$H$3:$M$3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26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GRÁFICO!$H$2:$M$2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GRÁFICO!$H$4:$M$4</c:f>
              <c:numCache>
                <c:formatCode>General</c:formatCode>
                <c:ptCount val="6"/>
                <c:pt idx="0">
                  <c:v>2</c:v>
                </c:pt>
                <c:pt idx="1">
                  <c:v>4</c:v>
                </c:pt>
                <c:pt idx="2">
                  <c:v>0</c:v>
                </c:pt>
                <c:pt idx="3">
                  <c:v>7</c:v>
                </c:pt>
                <c:pt idx="4">
                  <c:v>4</c:v>
                </c:pt>
                <c:pt idx="5">
                  <c:v>2</c:v>
                </c:pt>
              </c:numCache>
            </c:numRef>
          </c:val>
        </c:ser>
        <c:ser>
          <c:idx val="2"/>
          <c:order val="2"/>
          <c:invertIfNegative val="0"/>
          <c:cat>
            <c:strRef>
              <c:f>GRÁFICO!$H$2:$M$2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GRÁFICO!$H$5:$M$5</c:f>
              <c:numCache>
                <c:formatCode>General</c:formatCode>
                <c:ptCount val="6"/>
              </c:numCache>
            </c:numRef>
          </c:val>
        </c:ser>
        <c:ser>
          <c:idx val="3"/>
          <c:order val="3"/>
          <c:invertIfNegative val="0"/>
          <c:cat>
            <c:strRef>
              <c:f>GRÁFICO!$H$2:$M$2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GRÁFICO!$H$6:$M$6</c:f>
              <c:numCache>
                <c:formatCode>General</c:formatCode>
                <c:ptCount val="6"/>
              </c:numCache>
            </c:numRef>
          </c:val>
        </c:ser>
        <c:ser>
          <c:idx val="4"/>
          <c:order val="4"/>
          <c:invertIfNegative val="0"/>
          <c:cat>
            <c:strRef>
              <c:f>GRÁFICO!$H$2:$M$2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GRÁFICO!$H$7:$M$7</c:f>
              <c:numCache>
                <c:formatCode>General</c:formatCode>
                <c:ptCount val="6"/>
              </c:numCache>
            </c:numRef>
          </c:val>
        </c:ser>
        <c:ser>
          <c:idx val="5"/>
          <c:order val="5"/>
          <c:invertIfNegative val="0"/>
          <c:cat>
            <c:strRef>
              <c:f>GRÁFICO!$H$2:$M$2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GRÁFICO!$H$8:$M$8</c:f>
              <c:numCache>
                <c:formatCode>General</c:formatCode>
                <c:ptCount val="6"/>
              </c:numCache>
            </c:numRef>
          </c:val>
        </c:ser>
        <c:ser>
          <c:idx val="6"/>
          <c:order val="6"/>
          <c:invertIfNegative val="0"/>
          <c:cat>
            <c:strRef>
              <c:f>GRÁFICO!$H$2:$M$2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GRÁFICO!$H$9:$M$9</c:f>
              <c:numCache>
                <c:formatCode>General</c:formatCode>
                <c:ptCount val="6"/>
              </c:numCache>
            </c:numRef>
          </c:val>
        </c:ser>
        <c:ser>
          <c:idx val="7"/>
          <c:order val="7"/>
          <c:invertIfNegative val="0"/>
          <c:cat>
            <c:strRef>
              <c:f>GRÁFICO!$H$2:$M$2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GRÁFICO!$H$10:$M$10</c:f>
              <c:numCache>
                <c:formatCode>General</c:formatCode>
                <c:ptCount val="6"/>
              </c:numCache>
            </c:numRef>
          </c:val>
        </c:ser>
        <c:ser>
          <c:idx val="8"/>
          <c:order val="8"/>
          <c:invertIfNegative val="0"/>
          <c:cat>
            <c:strRef>
              <c:f>GRÁFICO!$H$2:$M$2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GRÁFICO!$H$11:$M$11</c:f>
              <c:numCache>
                <c:formatCode>General</c:formatCode>
                <c:ptCount val="6"/>
              </c:numCache>
            </c:numRef>
          </c:val>
        </c:ser>
        <c:ser>
          <c:idx val="9"/>
          <c:order val="9"/>
          <c:invertIfNegative val="0"/>
          <c:cat>
            <c:strRef>
              <c:f>GRÁFICO!$H$2:$M$2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GRÁFICO!$H$12:$M$12</c:f>
              <c:numCache>
                <c:formatCode>General</c:formatCode>
                <c:ptCount val="6"/>
              </c:numCache>
            </c:numRef>
          </c:val>
        </c:ser>
        <c:ser>
          <c:idx val="10"/>
          <c:order val="10"/>
          <c:invertIfNegative val="0"/>
          <c:cat>
            <c:strRef>
              <c:f>GRÁFICO!$H$2:$M$2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GRÁFICO!$H$13:$M$13</c:f>
              <c:numCache>
                <c:formatCode>General</c:formatCode>
                <c:ptCount val="6"/>
              </c:numCache>
            </c:numRef>
          </c:val>
        </c:ser>
        <c:ser>
          <c:idx val="11"/>
          <c:order val="11"/>
          <c:invertIfNegative val="0"/>
          <c:cat>
            <c:strRef>
              <c:f>GRÁFICO!$H$2:$M$2</c:f>
              <c:strCache>
                <c:ptCount val="6"/>
                <c:pt idx="0">
                  <c:v>DAE</c:v>
                </c:pt>
                <c:pt idx="1">
                  <c:v>DCE</c:v>
                </c:pt>
                <c:pt idx="2">
                  <c:v>DCG</c:v>
                </c:pt>
                <c:pt idx="3">
                  <c:v>DLC</c:v>
                </c:pt>
                <c:pt idx="4">
                  <c:v>DMU</c:v>
                </c:pt>
                <c:pt idx="5">
                  <c:v>DAP</c:v>
                </c:pt>
              </c:strCache>
            </c:strRef>
          </c:cat>
          <c:val>
            <c:numRef>
              <c:f>GRÁFICO!$H$14:$M$14</c:f>
              <c:numCache>
                <c:formatCode>0</c:formatCode>
                <c:ptCount val="6"/>
                <c:pt idx="0">
                  <c:v>2</c:v>
                </c:pt>
                <c:pt idx="1">
                  <c:v>5</c:v>
                </c:pt>
                <c:pt idx="2">
                  <c:v>0</c:v>
                </c:pt>
                <c:pt idx="3">
                  <c:v>8</c:v>
                </c:pt>
                <c:pt idx="4">
                  <c:v>30</c:v>
                </c:pt>
                <c:pt idx="5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900816"/>
        <c:axId val="448639136"/>
      </c:barChart>
      <c:catAx>
        <c:axId val="4459008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448639136"/>
        <c:crosses val="autoZero"/>
        <c:auto val="1"/>
        <c:lblAlgn val="ctr"/>
        <c:lblOffset val="100"/>
        <c:noMultiLvlLbl val="0"/>
      </c:catAx>
      <c:valAx>
        <c:axId val="44863913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4459008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7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17</xdr:row>
      <xdr:rowOff>114300</xdr:rowOff>
    </xdr:from>
    <xdr:to>
      <xdr:col>10</xdr:col>
      <xdr:colOff>28575</xdr:colOff>
      <xdr:row>34</xdr:row>
      <xdr:rowOff>152400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642835" cy="6009588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tabSelected="1" topLeftCell="A38" zoomScaleNormal="100" workbookViewId="0">
      <selection activeCell="A38" sqref="A38"/>
    </sheetView>
  </sheetViews>
  <sheetFormatPr defaultRowHeight="15" x14ac:dyDescent="0.25"/>
  <cols>
    <col min="1" max="1" width="12.5703125" customWidth="1"/>
    <col min="2" max="2" width="55" customWidth="1"/>
    <col min="3" max="3" width="26.7109375" customWidth="1"/>
    <col min="4" max="4" width="17" customWidth="1"/>
    <col min="5" max="5" width="18.140625" customWidth="1"/>
    <col min="6" max="6" width="46.140625" customWidth="1"/>
  </cols>
  <sheetData>
    <row r="1" spans="1:10" ht="30" customHeight="1" x14ac:dyDescent="0.25">
      <c r="A1" s="25" t="s">
        <v>27</v>
      </c>
      <c r="B1" s="25"/>
      <c r="C1" s="25"/>
      <c r="D1" s="25"/>
      <c r="E1" s="25"/>
      <c r="F1" s="25"/>
    </row>
    <row r="2" spans="1:10" ht="15" customHeight="1" thickBot="1" x14ac:dyDescent="0.3">
      <c r="A2" s="26" t="s">
        <v>118</v>
      </c>
      <c r="B2" s="26"/>
      <c r="C2" s="26"/>
      <c r="D2" s="26"/>
      <c r="E2" s="26"/>
      <c r="F2" s="26"/>
    </row>
    <row r="3" spans="1:10" ht="15.75" thickBot="1" x14ac:dyDescent="0.3">
      <c r="A3" s="1" t="s">
        <v>2</v>
      </c>
      <c r="B3" s="2" t="s">
        <v>3</v>
      </c>
      <c r="C3" s="2" t="s">
        <v>4</v>
      </c>
      <c r="D3" s="2" t="s">
        <v>0</v>
      </c>
      <c r="E3" s="2" t="s">
        <v>5</v>
      </c>
      <c r="F3" s="3" t="s">
        <v>1</v>
      </c>
    </row>
    <row r="4" spans="1:10" ht="15.75" customHeight="1" x14ac:dyDescent="0.25">
      <c r="A4" s="15"/>
      <c r="B4" s="7"/>
      <c r="C4" s="8"/>
      <c r="D4" s="14"/>
      <c r="E4" s="14"/>
      <c r="F4" s="16"/>
      <c r="G4" s="20"/>
      <c r="H4" s="20"/>
      <c r="I4" s="20"/>
      <c r="J4" s="21"/>
    </row>
    <row r="5" spans="1:10" ht="15" customHeight="1" thickBot="1" x14ac:dyDescent="0.3">
      <c r="A5" s="26" t="s">
        <v>117</v>
      </c>
      <c r="B5" s="26"/>
      <c r="C5" s="26"/>
      <c r="D5" s="26"/>
      <c r="E5" s="26"/>
      <c r="F5" s="26"/>
    </row>
    <row r="6" spans="1:10" ht="15.75" thickBot="1" x14ac:dyDescent="0.3">
      <c r="A6" s="1" t="s">
        <v>2</v>
      </c>
      <c r="B6" s="2" t="s">
        <v>3</v>
      </c>
      <c r="C6" s="2" t="s">
        <v>4</v>
      </c>
      <c r="D6" s="2" t="s">
        <v>0</v>
      </c>
      <c r="E6" s="2" t="s">
        <v>5</v>
      </c>
      <c r="F6" s="3" t="s">
        <v>1</v>
      </c>
    </row>
    <row r="7" spans="1:10" s="23" customFormat="1" ht="45" x14ac:dyDescent="0.25">
      <c r="A7" s="15" t="s">
        <v>8</v>
      </c>
      <c r="B7" s="7" t="s">
        <v>38</v>
      </c>
      <c r="C7" s="8" t="s">
        <v>30</v>
      </c>
      <c r="D7" s="14" t="s">
        <v>39</v>
      </c>
      <c r="E7" s="14">
        <v>3</v>
      </c>
      <c r="F7" s="16" t="s">
        <v>40</v>
      </c>
      <c r="G7" s="20"/>
      <c r="H7" s="20"/>
      <c r="I7" s="20"/>
      <c r="J7" s="21"/>
    </row>
    <row r="8" spans="1:10" s="23" customFormat="1" ht="45" x14ac:dyDescent="0.25">
      <c r="A8" s="15" t="s">
        <v>9</v>
      </c>
      <c r="B8" s="7" t="s">
        <v>41</v>
      </c>
      <c r="C8" s="8" t="s">
        <v>42</v>
      </c>
      <c r="D8" s="14" t="s">
        <v>39</v>
      </c>
      <c r="E8" s="14">
        <v>3</v>
      </c>
      <c r="F8" s="16" t="s">
        <v>43</v>
      </c>
      <c r="G8" s="20"/>
      <c r="H8" s="20"/>
      <c r="I8" s="20"/>
      <c r="J8" s="21"/>
    </row>
    <row r="9" spans="1:10" s="23" customFormat="1" ht="33.75" x14ac:dyDescent="0.25">
      <c r="A9" s="15" t="s">
        <v>6</v>
      </c>
      <c r="B9" s="7" t="s">
        <v>44</v>
      </c>
      <c r="C9" s="8" t="s">
        <v>45</v>
      </c>
      <c r="D9" s="14" t="s">
        <v>46</v>
      </c>
      <c r="E9" s="14">
        <v>3</v>
      </c>
      <c r="F9" s="16" t="s">
        <v>47</v>
      </c>
      <c r="G9" s="20"/>
      <c r="H9" s="20"/>
      <c r="I9" s="20"/>
      <c r="J9" s="21"/>
    </row>
    <row r="10" spans="1:10" s="23" customFormat="1" ht="45" x14ac:dyDescent="0.25">
      <c r="A10" s="15" t="s">
        <v>6</v>
      </c>
      <c r="B10" s="7" t="s">
        <v>48</v>
      </c>
      <c r="C10" s="8" t="s">
        <v>49</v>
      </c>
      <c r="D10" s="14" t="s">
        <v>32</v>
      </c>
      <c r="E10" s="14">
        <v>4</v>
      </c>
      <c r="F10" s="16" t="s">
        <v>50</v>
      </c>
      <c r="G10" s="20"/>
      <c r="H10" s="20"/>
      <c r="I10" s="20"/>
      <c r="J10" s="21"/>
    </row>
    <row r="11" spans="1:10" s="23" customFormat="1" ht="101.25" x14ac:dyDescent="0.25">
      <c r="A11" s="15" t="s">
        <v>10</v>
      </c>
      <c r="B11" s="7" t="s">
        <v>51</v>
      </c>
      <c r="C11" s="8" t="s">
        <v>52</v>
      </c>
      <c r="D11" s="14" t="s">
        <v>39</v>
      </c>
      <c r="E11" s="14">
        <v>2</v>
      </c>
      <c r="F11" s="16" t="s">
        <v>53</v>
      </c>
      <c r="G11" s="20"/>
      <c r="H11" s="20"/>
      <c r="I11" s="20"/>
      <c r="J11" s="21"/>
    </row>
    <row r="12" spans="1:10" s="23" customFormat="1" ht="45" x14ac:dyDescent="0.25">
      <c r="A12" s="15" t="s">
        <v>10</v>
      </c>
      <c r="B12" s="7" t="s">
        <v>54</v>
      </c>
      <c r="C12" s="8" t="s">
        <v>55</v>
      </c>
      <c r="D12" s="14" t="s">
        <v>39</v>
      </c>
      <c r="E12" s="14">
        <v>3</v>
      </c>
      <c r="F12" s="16" t="s">
        <v>56</v>
      </c>
      <c r="G12" s="20"/>
      <c r="H12" s="20"/>
      <c r="I12" s="20"/>
      <c r="J12" s="21"/>
    </row>
    <row r="13" spans="1:10" s="23" customFormat="1" ht="33.75" x14ac:dyDescent="0.25">
      <c r="A13" s="15" t="s">
        <v>10</v>
      </c>
      <c r="B13" s="7" t="s">
        <v>57</v>
      </c>
      <c r="C13" s="8" t="s">
        <v>58</v>
      </c>
      <c r="D13" s="14" t="s">
        <v>39</v>
      </c>
      <c r="E13" s="14">
        <v>3</v>
      </c>
      <c r="F13" s="16" t="s">
        <v>59</v>
      </c>
      <c r="G13" s="20"/>
      <c r="H13" s="20"/>
      <c r="I13" s="20"/>
      <c r="J13" s="21"/>
    </row>
    <row r="14" spans="1:10" s="23" customFormat="1" ht="33.75" x14ac:dyDescent="0.25">
      <c r="A14" s="15" t="s">
        <v>10</v>
      </c>
      <c r="B14" s="7" t="s">
        <v>60</v>
      </c>
      <c r="C14" s="8" t="s">
        <v>61</v>
      </c>
      <c r="D14" s="14" t="s">
        <v>39</v>
      </c>
      <c r="E14" s="14">
        <v>3</v>
      </c>
      <c r="F14" s="16" t="s">
        <v>59</v>
      </c>
      <c r="G14" s="20"/>
      <c r="H14" s="20"/>
      <c r="I14" s="20"/>
      <c r="J14" s="21"/>
    </row>
    <row r="15" spans="1:10" s="23" customFormat="1" ht="56.25" x14ac:dyDescent="0.25">
      <c r="A15" s="15" t="s">
        <v>10</v>
      </c>
      <c r="B15" s="7" t="s">
        <v>62</v>
      </c>
      <c r="C15" s="8" t="s">
        <v>63</v>
      </c>
      <c r="D15" s="14" t="s">
        <v>39</v>
      </c>
      <c r="E15" s="14">
        <v>3</v>
      </c>
      <c r="F15" s="16" t="s">
        <v>64</v>
      </c>
      <c r="G15" s="20"/>
      <c r="H15" s="20"/>
      <c r="I15" s="20"/>
      <c r="J15" s="21"/>
    </row>
    <row r="16" spans="1:10" s="23" customFormat="1" ht="33.75" x14ac:dyDescent="0.25">
      <c r="A16" s="15" t="s">
        <v>10</v>
      </c>
      <c r="B16" s="7" t="s">
        <v>65</v>
      </c>
      <c r="C16" s="8" t="s">
        <v>66</v>
      </c>
      <c r="D16" s="14" t="s">
        <v>39</v>
      </c>
      <c r="E16" s="14">
        <v>3</v>
      </c>
      <c r="F16" s="16" t="s">
        <v>59</v>
      </c>
      <c r="G16" s="20"/>
      <c r="H16" s="20"/>
      <c r="I16" s="20"/>
      <c r="J16" s="21"/>
    </row>
    <row r="17" spans="1:10" s="23" customFormat="1" ht="33.75" x14ac:dyDescent="0.25">
      <c r="A17" s="15" t="s">
        <v>10</v>
      </c>
      <c r="B17" s="7" t="s">
        <v>67</v>
      </c>
      <c r="C17" s="8" t="s">
        <v>68</v>
      </c>
      <c r="D17" s="14" t="s">
        <v>39</v>
      </c>
      <c r="E17" s="14">
        <v>3</v>
      </c>
      <c r="F17" s="16" t="s">
        <v>59</v>
      </c>
      <c r="G17" s="20"/>
      <c r="H17" s="20"/>
      <c r="I17" s="20"/>
      <c r="J17" s="21"/>
    </row>
    <row r="18" spans="1:10" s="23" customFormat="1" ht="33.75" x14ac:dyDescent="0.25">
      <c r="A18" s="15" t="s">
        <v>10</v>
      </c>
      <c r="B18" s="7" t="s">
        <v>69</v>
      </c>
      <c r="C18" s="8" t="s">
        <v>70</v>
      </c>
      <c r="D18" s="14" t="s">
        <v>39</v>
      </c>
      <c r="E18" s="14">
        <v>3</v>
      </c>
      <c r="F18" s="16" t="s">
        <v>59</v>
      </c>
      <c r="G18" s="20"/>
      <c r="H18" s="20"/>
      <c r="I18" s="20"/>
      <c r="J18" s="21"/>
    </row>
    <row r="19" spans="1:10" s="23" customFormat="1" ht="56.25" x14ac:dyDescent="0.25">
      <c r="A19" s="15" t="s">
        <v>10</v>
      </c>
      <c r="B19" s="7" t="s">
        <v>71</v>
      </c>
      <c r="C19" s="8" t="s">
        <v>72</v>
      </c>
      <c r="D19" s="14" t="s">
        <v>39</v>
      </c>
      <c r="E19" s="14">
        <v>3</v>
      </c>
      <c r="F19" s="16" t="s">
        <v>73</v>
      </c>
      <c r="G19" s="20"/>
      <c r="H19" s="20"/>
      <c r="I19" s="20"/>
      <c r="J19" s="21"/>
    </row>
    <row r="20" spans="1:10" s="23" customFormat="1" ht="56.25" x14ac:dyDescent="0.25">
      <c r="A20" s="15" t="s">
        <v>10</v>
      </c>
      <c r="B20" s="7" t="s">
        <v>74</v>
      </c>
      <c r="C20" s="8" t="s">
        <v>75</v>
      </c>
      <c r="D20" s="14" t="s">
        <v>39</v>
      </c>
      <c r="E20" s="14">
        <v>3</v>
      </c>
      <c r="F20" s="16" t="s">
        <v>76</v>
      </c>
      <c r="G20" s="20"/>
      <c r="H20" s="20"/>
      <c r="I20" s="20"/>
      <c r="J20" s="21"/>
    </row>
    <row r="21" spans="1:10" s="23" customFormat="1" ht="33.75" x14ac:dyDescent="0.25">
      <c r="A21" s="15" t="s">
        <v>10</v>
      </c>
      <c r="B21" s="7" t="s">
        <v>77</v>
      </c>
      <c r="C21" s="8" t="s">
        <v>78</v>
      </c>
      <c r="D21" s="14" t="s">
        <v>39</v>
      </c>
      <c r="E21" s="14">
        <v>3</v>
      </c>
      <c r="F21" s="16" t="s">
        <v>79</v>
      </c>
      <c r="G21" s="20"/>
      <c r="H21" s="20"/>
      <c r="I21" s="20"/>
      <c r="J21" s="21"/>
    </row>
    <row r="22" spans="1:10" s="23" customFormat="1" ht="33.75" x14ac:dyDescent="0.25">
      <c r="A22" s="15" t="s">
        <v>10</v>
      </c>
      <c r="B22" s="7" t="s">
        <v>80</v>
      </c>
      <c r="C22" s="8" t="s">
        <v>81</v>
      </c>
      <c r="D22" s="14" t="s">
        <v>39</v>
      </c>
      <c r="E22" s="14">
        <v>3</v>
      </c>
      <c r="F22" s="16" t="s">
        <v>79</v>
      </c>
      <c r="G22" s="20"/>
      <c r="H22" s="20"/>
      <c r="I22" s="20"/>
      <c r="J22" s="21"/>
    </row>
    <row r="23" spans="1:10" s="23" customFormat="1" ht="33.75" x14ac:dyDescent="0.25">
      <c r="A23" s="15" t="s">
        <v>10</v>
      </c>
      <c r="B23" s="7" t="s">
        <v>82</v>
      </c>
      <c r="C23" s="8" t="s">
        <v>83</v>
      </c>
      <c r="D23" s="14" t="s">
        <v>39</v>
      </c>
      <c r="E23" s="14">
        <v>3</v>
      </c>
      <c r="F23" s="16" t="s">
        <v>79</v>
      </c>
      <c r="G23" s="20"/>
      <c r="H23" s="20"/>
      <c r="I23" s="20"/>
      <c r="J23" s="21"/>
    </row>
    <row r="24" spans="1:10" s="23" customFormat="1" ht="45" x14ac:dyDescent="0.25">
      <c r="A24" s="15" t="s">
        <v>10</v>
      </c>
      <c r="B24" s="7" t="s">
        <v>84</v>
      </c>
      <c r="C24" s="8" t="s">
        <v>85</v>
      </c>
      <c r="D24" s="14" t="s">
        <v>39</v>
      </c>
      <c r="E24" s="14">
        <v>4</v>
      </c>
      <c r="F24" s="16" t="s">
        <v>86</v>
      </c>
      <c r="G24" s="20"/>
      <c r="H24" s="20"/>
      <c r="I24" s="20"/>
      <c r="J24" s="21"/>
    </row>
    <row r="25" spans="1:10" s="23" customFormat="1" ht="45" x14ac:dyDescent="0.25">
      <c r="A25" s="15" t="s">
        <v>10</v>
      </c>
      <c r="B25" s="7" t="s">
        <v>87</v>
      </c>
      <c r="C25" s="8" t="s">
        <v>88</v>
      </c>
      <c r="D25" s="14" t="s">
        <v>39</v>
      </c>
      <c r="E25" s="14">
        <v>4</v>
      </c>
      <c r="F25" s="16" t="s">
        <v>86</v>
      </c>
      <c r="G25" s="20"/>
      <c r="H25" s="20"/>
      <c r="I25" s="20"/>
      <c r="J25" s="21"/>
    </row>
    <row r="26" spans="1:10" s="23" customFormat="1" ht="45" x14ac:dyDescent="0.25">
      <c r="A26" s="15" t="s">
        <v>10</v>
      </c>
      <c r="B26" s="7" t="s">
        <v>89</v>
      </c>
      <c r="C26" s="8" t="s">
        <v>90</v>
      </c>
      <c r="D26" s="14" t="s">
        <v>39</v>
      </c>
      <c r="E26" s="14">
        <v>4</v>
      </c>
      <c r="F26" s="16" t="s">
        <v>86</v>
      </c>
      <c r="G26" s="20"/>
      <c r="H26" s="20"/>
      <c r="I26" s="20"/>
      <c r="J26" s="21"/>
    </row>
    <row r="27" spans="1:10" s="23" customFormat="1" ht="56.25" x14ac:dyDescent="0.25">
      <c r="A27" s="15" t="s">
        <v>10</v>
      </c>
      <c r="B27" s="7" t="s">
        <v>91</v>
      </c>
      <c r="C27" s="8" t="s">
        <v>92</v>
      </c>
      <c r="D27" s="14" t="s">
        <v>39</v>
      </c>
      <c r="E27" s="14">
        <v>3</v>
      </c>
      <c r="F27" s="16" t="s">
        <v>93</v>
      </c>
      <c r="G27" s="20"/>
      <c r="H27" s="20"/>
      <c r="I27" s="20"/>
      <c r="J27" s="21"/>
    </row>
    <row r="28" spans="1:10" s="23" customFormat="1" ht="56.25" x14ac:dyDescent="0.25">
      <c r="A28" s="15" t="s">
        <v>10</v>
      </c>
      <c r="B28" s="7" t="s">
        <v>94</v>
      </c>
      <c r="C28" s="8" t="s">
        <v>95</v>
      </c>
      <c r="D28" s="14" t="s">
        <v>39</v>
      </c>
      <c r="E28" s="14">
        <v>3</v>
      </c>
      <c r="F28" s="16" t="s">
        <v>96</v>
      </c>
      <c r="G28" s="20"/>
      <c r="H28" s="20"/>
      <c r="I28" s="20"/>
      <c r="J28" s="21"/>
    </row>
    <row r="29" spans="1:10" s="23" customFormat="1" ht="45" x14ac:dyDescent="0.25">
      <c r="A29" s="15" t="s">
        <v>10</v>
      </c>
      <c r="B29" s="7" t="s">
        <v>97</v>
      </c>
      <c r="C29" s="8" t="s">
        <v>98</v>
      </c>
      <c r="D29" s="14" t="s">
        <v>39</v>
      </c>
      <c r="E29" s="14">
        <v>3</v>
      </c>
      <c r="F29" s="16" t="s">
        <v>99</v>
      </c>
      <c r="G29" s="20"/>
      <c r="H29" s="20"/>
      <c r="I29" s="20"/>
      <c r="J29" s="21"/>
    </row>
    <row r="30" spans="1:10" s="23" customFormat="1" ht="45" x14ac:dyDescent="0.25">
      <c r="A30" s="15" t="s">
        <v>10</v>
      </c>
      <c r="B30" s="7" t="s">
        <v>100</v>
      </c>
      <c r="C30" s="8" t="s">
        <v>101</v>
      </c>
      <c r="D30" s="14" t="s">
        <v>39</v>
      </c>
      <c r="E30" s="14">
        <v>3</v>
      </c>
      <c r="F30" s="16" t="s">
        <v>99</v>
      </c>
      <c r="G30" s="20"/>
      <c r="H30" s="20"/>
      <c r="I30" s="20"/>
      <c r="J30" s="21"/>
    </row>
    <row r="31" spans="1:10" s="23" customFormat="1" ht="45" x14ac:dyDescent="0.25">
      <c r="A31" s="15" t="s">
        <v>10</v>
      </c>
      <c r="B31" s="7" t="s">
        <v>102</v>
      </c>
      <c r="C31" s="8" t="s">
        <v>103</v>
      </c>
      <c r="D31" s="14" t="s">
        <v>39</v>
      </c>
      <c r="E31" s="14">
        <v>3</v>
      </c>
      <c r="F31" s="16" t="s">
        <v>99</v>
      </c>
      <c r="G31" s="20"/>
      <c r="H31" s="20"/>
      <c r="I31" s="20"/>
      <c r="J31" s="21"/>
    </row>
    <row r="32" spans="1:10" s="23" customFormat="1" ht="45" x14ac:dyDescent="0.25">
      <c r="A32" s="15" t="s">
        <v>10</v>
      </c>
      <c r="B32" s="7" t="s">
        <v>104</v>
      </c>
      <c r="C32" s="8" t="s">
        <v>105</v>
      </c>
      <c r="D32" s="14" t="s">
        <v>39</v>
      </c>
      <c r="E32" s="14">
        <v>4</v>
      </c>
      <c r="F32" s="16" t="s">
        <v>106</v>
      </c>
      <c r="G32" s="20"/>
      <c r="H32" s="20"/>
      <c r="I32" s="20"/>
      <c r="J32" s="21"/>
    </row>
    <row r="33" spans="1:14" s="23" customFormat="1" ht="45" x14ac:dyDescent="0.25">
      <c r="A33" s="15" t="s">
        <v>10</v>
      </c>
      <c r="B33" s="7" t="s">
        <v>107</v>
      </c>
      <c r="C33" s="8" t="s">
        <v>108</v>
      </c>
      <c r="D33" s="14" t="s">
        <v>39</v>
      </c>
      <c r="E33" s="14">
        <v>4</v>
      </c>
      <c r="F33" s="16" t="s">
        <v>109</v>
      </c>
      <c r="G33" s="20"/>
      <c r="H33" s="20"/>
      <c r="I33" s="20"/>
      <c r="J33" s="21"/>
    </row>
    <row r="34" spans="1:14" s="23" customFormat="1" ht="45" x14ac:dyDescent="0.25">
      <c r="A34" s="15" t="s">
        <v>10</v>
      </c>
      <c r="B34" s="7" t="s">
        <v>110</v>
      </c>
      <c r="C34" s="8" t="s">
        <v>111</v>
      </c>
      <c r="D34" s="14" t="s">
        <v>39</v>
      </c>
      <c r="E34" s="14">
        <v>3</v>
      </c>
      <c r="F34" s="16" t="s">
        <v>112</v>
      </c>
      <c r="G34" s="20"/>
      <c r="H34" s="20"/>
      <c r="I34" s="20"/>
      <c r="J34" s="21"/>
    </row>
    <row r="35" spans="1:14" s="23" customFormat="1" ht="45" x14ac:dyDescent="0.25">
      <c r="A35" s="15" t="s">
        <v>10</v>
      </c>
      <c r="B35" s="7" t="s">
        <v>113</v>
      </c>
      <c r="C35" s="8" t="s">
        <v>114</v>
      </c>
      <c r="D35" s="14" t="s">
        <v>39</v>
      </c>
      <c r="E35" s="14">
        <v>3</v>
      </c>
      <c r="F35" s="16" t="s">
        <v>112</v>
      </c>
      <c r="G35" s="20"/>
      <c r="H35" s="20"/>
      <c r="I35" s="20"/>
      <c r="J35" s="21"/>
    </row>
    <row r="36" spans="1:14" s="23" customFormat="1" ht="45" x14ac:dyDescent="0.25">
      <c r="A36" s="15" t="s">
        <v>10</v>
      </c>
      <c r="B36" s="7" t="s">
        <v>115</v>
      </c>
      <c r="C36" s="8" t="s">
        <v>116</v>
      </c>
      <c r="D36" s="14" t="s">
        <v>39</v>
      </c>
      <c r="E36" s="14">
        <v>3</v>
      </c>
      <c r="F36" s="16" t="s">
        <v>112</v>
      </c>
      <c r="G36" s="20"/>
      <c r="H36" s="20"/>
      <c r="I36" s="20"/>
      <c r="J36" s="21"/>
    </row>
    <row r="37" spans="1:14" ht="15" customHeight="1" thickBot="1" x14ac:dyDescent="0.3">
      <c r="A37" s="26" t="s">
        <v>119</v>
      </c>
      <c r="B37" s="26"/>
      <c r="C37" s="26"/>
      <c r="D37" s="26"/>
      <c r="E37" s="26"/>
      <c r="F37" s="26"/>
    </row>
    <row r="38" spans="1:14" ht="15.75" thickBot="1" x14ac:dyDescent="0.3">
      <c r="A38" s="1" t="s">
        <v>2</v>
      </c>
      <c r="B38" s="2" t="s">
        <v>3</v>
      </c>
      <c r="C38" s="2" t="s">
        <v>4</v>
      </c>
      <c r="D38" s="2" t="s">
        <v>0</v>
      </c>
      <c r="E38" s="2" t="s">
        <v>5</v>
      </c>
      <c r="F38" s="3" t="s">
        <v>1</v>
      </c>
    </row>
    <row r="39" spans="1:14" s="23" customFormat="1" ht="67.5" x14ac:dyDescent="0.25">
      <c r="A39" s="15" t="s">
        <v>6</v>
      </c>
      <c r="B39" s="7" t="s">
        <v>131</v>
      </c>
      <c r="C39" s="8" t="s">
        <v>30</v>
      </c>
      <c r="D39" s="14" t="s">
        <v>46</v>
      </c>
      <c r="E39" s="14">
        <v>3</v>
      </c>
      <c r="F39" s="16" t="s">
        <v>132</v>
      </c>
      <c r="J39" s="21"/>
      <c r="L39" s="20"/>
      <c r="M39" s="20"/>
      <c r="N39" s="20"/>
    </row>
    <row r="40" spans="1:14" s="23" customFormat="1" ht="45" x14ac:dyDescent="0.25">
      <c r="A40" s="15" t="s">
        <v>6</v>
      </c>
      <c r="B40" s="7" t="s">
        <v>133</v>
      </c>
      <c r="C40" s="8" t="s">
        <v>30</v>
      </c>
      <c r="D40" s="14" t="s">
        <v>32</v>
      </c>
      <c r="E40" s="14">
        <v>4</v>
      </c>
      <c r="F40" s="16" t="s">
        <v>135</v>
      </c>
      <c r="J40" s="21"/>
      <c r="L40" s="20"/>
      <c r="M40" s="20"/>
      <c r="N40" s="20"/>
    </row>
    <row r="41" spans="1:14" s="23" customFormat="1" ht="101.25" x14ac:dyDescent="0.25">
      <c r="A41" s="15" t="s">
        <v>7</v>
      </c>
      <c r="B41" s="7" t="s">
        <v>142</v>
      </c>
      <c r="C41" s="8" t="s">
        <v>143</v>
      </c>
      <c r="D41" s="14" t="s">
        <v>39</v>
      </c>
      <c r="E41" s="14">
        <v>5</v>
      </c>
      <c r="F41" s="16" t="s">
        <v>144</v>
      </c>
      <c r="J41" s="21"/>
      <c r="L41" s="20"/>
      <c r="M41" s="20"/>
      <c r="N41" s="20"/>
    </row>
    <row r="42" spans="1:14" s="23" customFormat="1" ht="90" x14ac:dyDescent="0.25">
      <c r="A42" s="15" t="s">
        <v>7</v>
      </c>
      <c r="B42" s="7" t="s">
        <v>145</v>
      </c>
      <c r="C42" s="8" t="s">
        <v>143</v>
      </c>
      <c r="D42" s="14" t="s">
        <v>39</v>
      </c>
      <c r="E42" s="14">
        <v>5</v>
      </c>
      <c r="F42" s="16" t="s">
        <v>146</v>
      </c>
      <c r="J42" s="21"/>
      <c r="L42" s="20"/>
      <c r="M42" s="20"/>
      <c r="N42" s="20"/>
    </row>
    <row r="43" spans="1:14" s="23" customFormat="1" ht="18" customHeight="1" x14ac:dyDescent="0.25">
      <c r="A43" s="15" t="s">
        <v>8</v>
      </c>
      <c r="B43" s="7" t="s">
        <v>120</v>
      </c>
      <c r="C43" s="8" t="s">
        <v>45</v>
      </c>
      <c r="D43" s="14" t="s">
        <v>39</v>
      </c>
      <c r="E43" s="14">
        <v>2</v>
      </c>
      <c r="F43" s="16" t="s">
        <v>121</v>
      </c>
      <c r="J43" s="21"/>
      <c r="L43" s="20"/>
      <c r="M43" s="20"/>
      <c r="N43" s="20"/>
    </row>
    <row r="44" spans="1:14" s="23" customFormat="1" ht="22.5" x14ac:dyDescent="0.25">
      <c r="A44" s="15" t="s">
        <v>8</v>
      </c>
      <c r="B44" s="7" t="s">
        <v>122</v>
      </c>
      <c r="C44" s="8" t="s">
        <v>123</v>
      </c>
      <c r="D44" s="14" t="s">
        <v>39</v>
      </c>
      <c r="E44" s="14">
        <v>2</v>
      </c>
      <c r="F44" s="16" t="s">
        <v>124</v>
      </c>
      <c r="J44" s="21"/>
      <c r="L44" s="20"/>
      <c r="M44" s="20"/>
      <c r="N44" s="20"/>
    </row>
    <row r="45" spans="1:14" s="23" customFormat="1" ht="258.75" x14ac:dyDescent="0.25">
      <c r="A45" s="15" t="s">
        <v>8</v>
      </c>
      <c r="B45" s="7" t="s">
        <v>128</v>
      </c>
      <c r="C45" s="8" t="s">
        <v>129</v>
      </c>
      <c r="D45" s="14" t="s">
        <v>39</v>
      </c>
      <c r="E45" s="14">
        <v>2</v>
      </c>
      <c r="F45" s="16" t="s">
        <v>130</v>
      </c>
      <c r="J45" s="21"/>
      <c r="L45" s="20"/>
      <c r="M45" s="20"/>
      <c r="N45" s="20"/>
    </row>
    <row r="46" spans="1:14" s="23" customFormat="1" ht="45" x14ac:dyDescent="0.25">
      <c r="A46" s="15" t="s">
        <v>8</v>
      </c>
      <c r="B46" s="7" t="s">
        <v>152</v>
      </c>
      <c r="C46" s="8" t="s">
        <v>30</v>
      </c>
      <c r="D46" s="14" t="s">
        <v>39</v>
      </c>
      <c r="E46" s="14">
        <v>3</v>
      </c>
      <c r="F46" s="16" t="s">
        <v>153</v>
      </c>
      <c r="J46" s="21"/>
      <c r="L46" s="20"/>
      <c r="M46" s="20"/>
      <c r="N46" s="20"/>
    </row>
    <row r="47" spans="1:14" s="23" customFormat="1" ht="45" x14ac:dyDescent="0.25">
      <c r="A47" s="15" t="s">
        <v>9</v>
      </c>
      <c r="B47" s="7" t="s">
        <v>125</v>
      </c>
      <c r="C47" s="8" t="s">
        <v>126</v>
      </c>
      <c r="D47" s="14" t="s">
        <v>39</v>
      </c>
      <c r="E47" s="14">
        <v>3</v>
      </c>
      <c r="F47" s="16" t="s">
        <v>127</v>
      </c>
      <c r="J47" s="21"/>
      <c r="L47" s="20"/>
      <c r="M47" s="20"/>
      <c r="N47" s="20"/>
    </row>
    <row r="48" spans="1:14" s="23" customFormat="1" ht="78.75" x14ac:dyDescent="0.25">
      <c r="A48" s="15" t="s">
        <v>9</v>
      </c>
      <c r="B48" s="7" t="s">
        <v>133</v>
      </c>
      <c r="C48" s="8" t="s">
        <v>30</v>
      </c>
      <c r="D48" s="14" t="s">
        <v>39</v>
      </c>
      <c r="E48" s="14">
        <v>3</v>
      </c>
      <c r="F48" s="16" t="s">
        <v>134</v>
      </c>
      <c r="J48" s="21"/>
      <c r="L48" s="20"/>
      <c r="M48" s="20"/>
      <c r="N48" s="20"/>
    </row>
    <row r="49" spans="1:14" s="23" customFormat="1" ht="45" x14ac:dyDescent="0.25">
      <c r="A49" s="15" t="s">
        <v>9</v>
      </c>
      <c r="B49" s="7" t="s">
        <v>136</v>
      </c>
      <c r="C49" s="8" t="s">
        <v>137</v>
      </c>
      <c r="D49" s="14" t="s">
        <v>39</v>
      </c>
      <c r="E49" s="14">
        <v>3</v>
      </c>
      <c r="F49" s="16" t="s">
        <v>138</v>
      </c>
      <c r="J49" s="21"/>
      <c r="L49" s="20"/>
      <c r="M49" s="20"/>
      <c r="N49" s="20"/>
    </row>
    <row r="50" spans="1:14" s="23" customFormat="1" ht="45" x14ac:dyDescent="0.25">
      <c r="A50" s="15" t="s">
        <v>9</v>
      </c>
      <c r="B50" s="7" t="s">
        <v>139</v>
      </c>
      <c r="C50" s="8" t="s">
        <v>140</v>
      </c>
      <c r="D50" s="14" t="s">
        <v>39</v>
      </c>
      <c r="E50" s="14">
        <v>2</v>
      </c>
      <c r="F50" s="16" t="s">
        <v>141</v>
      </c>
      <c r="J50" s="21"/>
      <c r="L50" s="20"/>
      <c r="M50" s="20"/>
      <c r="N50" s="20"/>
    </row>
    <row r="51" spans="1:14" s="23" customFormat="1" ht="45" x14ac:dyDescent="0.25">
      <c r="A51" s="15" t="s">
        <v>9</v>
      </c>
      <c r="B51" s="7" t="s">
        <v>133</v>
      </c>
      <c r="C51" s="8" t="s">
        <v>30</v>
      </c>
      <c r="D51" s="14" t="s">
        <v>39</v>
      </c>
      <c r="E51" s="14">
        <v>4</v>
      </c>
      <c r="F51" s="16" t="s">
        <v>157</v>
      </c>
      <c r="J51" s="21"/>
      <c r="L51" s="20"/>
      <c r="M51" s="20"/>
      <c r="N51" s="20"/>
    </row>
    <row r="52" spans="1:14" s="23" customFormat="1" ht="45" x14ac:dyDescent="0.25">
      <c r="A52" s="15" t="s">
        <v>9</v>
      </c>
      <c r="B52" s="7" t="s">
        <v>158</v>
      </c>
      <c r="C52" s="8" t="s">
        <v>159</v>
      </c>
      <c r="D52" s="14" t="s">
        <v>39</v>
      </c>
      <c r="E52" s="14">
        <v>4</v>
      </c>
      <c r="F52" s="16" t="s">
        <v>160</v>
      </c>
      <c r="J52" s="21"/>
      <c r="L52" s="20"/>
      <c r="M52" s="20"/>
      <c r="N52" s="20"/>
    </row>
    <row r="53" spans="1:14" s="23" customFormat="1" ht="33.75" x14ac:dyDescent="0.25">
      <c r="A53" s="15" t="s">
        <v>9</v>
      </c>
      <c r="B53" s="7" t="s">
        <v>41</v>
      </c>
      <c r="C53" s="8" t="s">
        <v>42</v>
      </c>
      <c r="D53" s="14" t="s">
        <v>39</v>
      </c>
      <c r="E53" s="14">
        <v>2</v>
      </c>
      <c r="F53" s="16" t="s">
        <v>163</v>
      </c>
      <c r="J53" s="21"/>
      <c r="L53" s="20"/>
      <c r="M53" s="20"/>
      <c r="N53" s="20"/>
    </row>
    <row r="54" spans="1:14" s="23" customFormat="1" ht="22.5" x14ac:dyDescent="0.25">
      <c r="A54" s="15" t="s">
        <v>10</v>
      </c>
      <c r="B54" s="7" t="s">
        <v>147</v>
      </c>
      <c r="C54" s="8" t="s">
        <v>148</v>
      </c>
      <c r="D54" s="14" t="s">
        <v>39</v>
      </c>
      <c r="E54" s="14">
        <v>2</v>
      </c>
      <c r="F54" s="16" t="s">
        <v>149</v>
      </c>
      <c r="J54" s="21"/>
      <c r="L54" s="20"/>
      <c r="M54" s="20"/>
      <c r="N54" s="20"/>
    </row>
    <row r="55" spans="1:14" s="23" customFormat="1" ht="33.75" x14ac:dyDescent="0.25">
      <c r="A55" s="15" t="s">
        <v>10</v>
      </c>
      <c r="B55" s="7" t="s">
        <v>150</v>
      </c>
      <c r="C55" s="8" t="s">
        <v>148</v>
      </c>
      <c r="D55" s="14" t="s">
        <v>39</v>
      </c>
      <c r="E55" s="14">
        <v>2</v>
      </c>
      <c r="F55" s="16" t="s">
        <v>151</v>
      </c>
      <c r="J55" s="21"/>
      <c r="L55" s="20"/>
      <c r="M55" s="20"/>
      <c r="N55" s="20"/>
    </row>
    <row r="56" spans="1:14" s="23" customFormat="1" ht="33.75" x14ac:dyDescent="0.25">
      <c r="A56" s="15" t="s">
        <v>10</v>
      </c>
      <c r="B56" s="7" t="s">
        <v>154</v>
      </c>
      <c r="C56" s="8" t="s">
        <v>155</v>
      </c>
      <c r="D56" s="14" t="s">
        <v>39</v>
      </c>
      <c r="E56" s="14">
        <v>3</v>
      </c>
      <c r="F56" s="16" t="s">
        <v>156</v>
      </c>
      <c r="J56" s="21"/>
      <c r="L56" s="20"/>
      <c r="M56" s="20"/>
      <c r="N56" s="20"/>
    </row>
    <row r="57" spans="1:14" s="23" customFormat="1" ht="56.25" x14ac:dyDescent="0.25">
      <c r="A57" s="15" t="s">
        <v>10</v>
      </c>
      <c r="B57" s="7" t="s">
        <v>161</v>
      </c>
      <c r="C57" s="8" t="s">
        <v>45</v>
      </c>
      <c r="D57" s="14" t="s">
        <v>39</v>
      </c>
      <c r="E57" s="14">
        <v>4</v>
      </c>
      <c r="F57" s="16" t="s">
        <v>162</v>
      </c>
      <c r="J57" s="21"/>
      <c r="L57" s="20"/>
      <c r="M57" s="20"/>
      <c r="N57" s="20"/>
    </row>
    <row r="58" spans="1:14" x14ac:dyDescent="0.25">
      <c r="A58" s="24" t="s">
        <v>35</v>
      </c>
      <c r="B58" s="24"/>
      <c r="C58" s="24"/>
      <c r="D58" s="24"/>
      <c r="E58" s="24"/>
      <c r="F58" s="24"/>
    </row>
  </sheetData>
  <sortState ref="A43:F61">
    <sortCondition ref="A43"/>
  </sortState>
  <mergeCells count="5">
    <mergeCell ref="A58:F58"/>
    <mergeCell ref="A1:F1"/>
    <mergeCell ref="A2:F2"/>
    <mergeCell ref="A5:F5"/>
    <mergeCell ref="A37:F3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workbookViewId="0">
      <selection activeCell="K23" sqref="K23"/>
    </sheetView>
  </sheetViews>
  <sheetFormatPr defaultRowHeight="15" x14ac:dyDescent="0.25"/>
  <cols>
    <col min="1" max="1" width="14.28515625" bestFit="1" customWidth="1"/>
    <col min="2" max="7" width="10.7109375" customWidth="1"/>
    <col min="13" max="13" width="10.5703125" customWidth="1"/>
    <col min="20" max="20" width="11" customWidth="1"/>
  </cols>
  <sheetData>
    <row r="1" spans="1:15" ht="15.75" thickBot="1" x14ac:dyDescent="0.3">
      <c r="A1" s="27">
        <v>2017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9"/>
    </row>
    <row r="2" spans="1:15" x14ac:dyDescent="0.25">
      <c r="A2" s="6" t="s">
        <v>26</v>
      </c>
      <c r="B2" s="6" t="s">
        <v>25</v>
      </c>
      <c r="C2" s="6" t="s">
        <v>24</v>
      </c>
      <c r="D2" s="6" t="s">
        <v>23</v>
      </c>
      <c r="E2" s="6" t="s">
        <v>29</v>
      </c>
      <c r="F2" s="6" t="s">
        <v>34</v>
      </c>
      <c r="G2" s="6" t="s">
        <v>33</v>
      </c>
      <c r="H2" s="6" t="s">
        <v>6</v>
      </c>
      <c r="I2" s="6" t="s">
        <v>8</v>
      </c>
      <c r="J2" s="6" t="s">
        <v>31</v>
      </c>
      <c r="K2" s="6" t="s">
        <v>9</v>
      </c>
      <c r="L2" s="6" t="s">
        <v>10</v>
      </c>
      <c r="M2" s="6" t="s">
        <v>7</v>
      </c>
      <c r="N2" s="6" t="s">
        <v>11</v>
      </c>
      <c r="O2" s="6" t="s">
        <v>37</v>
      </c>
    </row>
    <row r="3" spans="1:15" x14ac:dyDescent="0.25">
      <c r="A3" t="s">
        <v>22</v>
      </c>
      <c r="B3" s="4">
        <v>7</v>
      </c>
      <c r="C3" s="11">
        <v>5</v>
      </c>
      <c r="D3" s="11">
        <v>4</v>
      </c>
      <c r="E3" s="11">
        <v>7</v>
      </c>
      <c r="F3" s="11">
        <v>7</v>
      </c>
      <c r="G3" s="11">
        <v>13</v>
      </c>
      <c r="H3" s="11">
        <v>0</v>
      </c>
      <c r="I3" s="11">
        <v>1</v>
      </c>
      <c r="J3" s="11">
        <v>0</v>
      </c>
      <c r="K3" s="11">
        <v>1</v>
      </c>
      <c r="L3" s="11">
        <v>26</v>
      </c>
      <c r="M3" s="11">
        <v>0</v>
      </c>
      <c r="N3" s="11">
        <f t="shared" ref="N3:N13" si="0">SUM(H3:M3)</f>
        <v>28</v>
      </c>
      <c r="O3" s="17">
        <f t="shared" ref="O3:O13" si="1">(H3+I3+K3+L3+R70+J3+M3)/5</f>
        <v>5.6</v>
      </c>
    </row>
    <row r="4" spans="1:15" x14ac:dyDescent="0.25">
      <c r="A4" t="s">
        <v>21</v>
      </c>
      <c r="B4" s="4">
        <v>15</v>
      </c>
      <c r="C4" s="11">
        <v>13</v>
      </c>
      <c r="D4" s="11">
        <v>7</v>
      </c>
      <c r="E4" s="11">
        <v>9</v>
      </c>
      <c r="F4" s="11">
        <v>9</v>
      </c>
      <c r="G4" s="11">
        <v>14</v>
      </c>
      <c r="H4" s="11">
        <v>2</v>
      </c>
      <c r="I4" s="11">
        <v>4</v>
      </c>
      <c r="J4" s="11">
        <v>0</v>
      </c>
      <c r="K4" s="11">
        <v>7</v>
      </c>
      <c r="L4" s="11">
        <v>4</v>
      </c>
      <c r="M4" s="11">
        <v>2</v>
      </c>
      <c r="N4" s="11">
        <f t="shared" si="0"/>
        <v>19</v>
      </c>
      <c r="O4" s="17">
        <f t="shared" si="1"/>
        <v>3.8</v>
      </c>
    </row>
    <row r="5" spans="1:15" x14ac:dyDescent="0.25">
      <c r="A5" t="s">
        <v>20</v>
      </c>
      <c r="B5" s="4">
        <v>21</v>
      </c>
      <c r="C5" s="11">
        <v>15</v>
      </c>
      <c r="D5" s="11">
        <v>18</v>
      </c>
      <c r="E5" s="11">
        <v>16</v>
      </c>
      <c r="F5" s="11">
        <v>20</v>
      </c>
      <c r="G5" s="11">
        <v>22</v>
      </c>
      <c r="H5" s="11"/>
      <c r="I5" s="22"/>
      <c r="J5" s="11"/>
      <c r="K5" s="11"/>
      <c r="L5" s="11"/>
      <c r="M5" s="11"/>
      <c r="N5" s="11">
        <f t="shared" si="0"/>
        <v>0</v>
      </c>
      <c r="O5" s="17">
        <f t="shared" si="1"/>
        <v>0</v>
      </c>
    </row>
    <row r="6" spans="1:15" x14ac:dyDescent="0.25">
      <c r="A6" t="s">
        <v>19</v>
      </c>
      <c r="B6" s="4">
        <v>14</v>
      </c>
      <c r="C6" s="11">
        <v>19</v>
      </c>
      <c r="D6" s="11">
        <v>45</v>
      </c>
      <c r="E6" s="11">
        <v>27</v>
      </c>
      <c r="F6" s="11">
        <v>20</v>
      </c>
      <c r="G6" s="11">
        <v>21</v>
      </c>
      <c r="H6" s="11"/>
      <c r="I6" s="22"/>
      <c r="J6" s="11"/>
      <c r="K6" s="11"/>
      <c r="L6" s="11"/>
      <c r="M6" s="11"/>
      <c r="N6" s="11">
        <f t="shared" si="0"/>
        <v>0</v>
      </c>
      <c r="O6" s="17">
        <f t="shared" si="1"/>
        <v>0</v>
      </c>
    </row>
    <row r="7" spans="1:15" x14ac:dyDescent="0.25">
      <c r="A7" t="s">
        <v>18</v>
      </c>
      <c r="B7" s="5">
        <v>22</v>
      </c>
      <c r="C7" s="11">
        <v>6</v>
      </c>
      <c r="D7" s="11">
        <v>15</v>
      </c>
      <c r="E7" s="11">
        <v>12</v>
      </c>
      <c r="F7" s="11">
        <v>12</v>
      </c>
      <c r="G7" s="11">
        <v>8</v>
      </c>
      <c r="H7" s="11"/>
      <c r="I7" s="22"/>
      <c r="J7" s="11"/>
      <c r="K7" s="11"/>
      <c r="L7" s="11"/>
      <c r="M7" s="11"/>
      <c r="N7" s="11">
        <f t="shared" si="0"/>
        <v>0</v>
      </c>
      <c r="O7" s="17">
        <f t="shared" si="1"/>
        <v>0</v>
      </c>
    </row>
    <row r="8" spans="1:15" x14ac:dyDescent="0.25">
      <c r="A8" t="s">
        <v>17</v>
      </c>
      <c r="B8" s="5">
        <v>17</v>
      </c>
      <c r="C8" s="11">
        <v>15</v>
      </c>
      <c r="D8" s="11">
        <v>14</v>
      </c>
      <c r="E8" s="11">
        <v>14</v>
      </c>
      <c r="F8" s="11">
        <v>31</v>
      </c>
      <c r="G8" s="11">
        <v>17</v>
      </c>
      <c r="H8" s="11"/>
      <c r="I8" s="22"/>
      <c r="J8" s="11"/>
      <c r="K8" s="11"/>
      <c r="L8" s="11"/>
      <c r="M8" s="11"/>
      <c r="N8" s="11">
        <f t="shared" si="0"/>
        <v>0</v>
      </c>
      <c r="O8" s="17">
        <f t="shared" si="1"/>
        <v>0</v>
      </c>
    </row>
    <row r="9" spans="1:15" x14ac:dyDescent="0.25">
      <c r="A9" t="s">
        <v>16</v>
      </c>
      <c r="B9" s="5">
        <v>7</v>
      </c>
      <c r="C9" s="11">
        <v>12</v>
      </c>
      <c r="D9" s="11">
        <v>27</v>
      </c>
      <c r="E9" s="11">
        <v>19</v>
      </c>
      <c r="F9" s="11">
        <v>12</v>
      </c>
      <c r="G9" s="11">
        <v>16</v>
      </c>
      <c r="H9" s="11"/>
      <c r="I9" s="22"/>
      <c r="J9" s="11"/>
      <c r="K9" s="11"/>
      <c r="L9" s="11"/>
      <c r="M9" s="11"/>
      <c r="N9" s="11">
        <f t="shared" si="0"/>
        <v>0</v>
      </c>
      <c r="O9" s="17">
        <f t="shared" si="1"/>
        <v>0</v>
      </c>
    </row>
    <row r="10" spans="1:15" x14ac:dyDescent="0.25">
      <c r="A10" t="s">
        <v>15</v>
      </c>
      <c r="B10" s="5">
        <v>8</v>
      </c>
      <c r="C10" s="11">
        <v>9</v>
      </c>
      <c r="D10" s="11">
        <v>17</v>
      </c>
      <c r="E10" s="11">
        <v>19</v>
      </c>
      <c r="F10" s="11">
        <v>18</v>
      </c>
      <c r="G10" s="11">
        <v>10</v>
      </c>
      <c r="H10" s="11"/>
      <c r="I10" s="11"/>
      <c r="J10" s="11"/>
      <c r="K10" s="11"/>
      <c r="L10" s="11"/>
      <c r="M10" s="11"/>
      <c r="N10" s="11">
        <f t="shared" si="0"/>
        <v>0</v>
      </c>
      <c r="O10" s="17">
        <f t="shared" si="1"/>
        <v>0</v>
      </c>
    </row>
    <row r="11" spans="1:15" x14ac:dyDescent="0.25">
      <c r="A11" t="s">
        <v>14</v>
      </c>
      <c r="B11" s="5">
        <v>13</v>
      </c>
      <c r="C11" s="11">
        <v>24</v>
      </c>
      <c r="D11" s="11">
        <v>23</v>
      </c>
      <c r="E11" s="11">
        <v>11</v>
      </c>
      <c r="F11" s="11">
        <v>13</v>
      </c>
      <c r="G11" s="11">
        <v>18</v>
      </c>
      <c r="H11" s="11"/>
      <c r="I11" s="11"/>
      <c r="J11" s="11"/>
      <c r="K11" s="11"/>
      <c r="L11" s="11"/>
      <c r="M11" s="11"/>
      <c r="N11" s="11">
        <f t="shared" si="0"/>
        <v>0</v>
      </c>
      <c r="O11" s="17">
        <f t="shared" si="1"/>
        <v>0</v>
      </c>
    </row>
    <row r="12" spans="1:15" x14ac:dyDescent="0.25">
      <c r="A12" t="s">
        <v>13</v>
      </c>
      <c r="B12" s="5">
        <v>13</v>
      </c>
      <c r="C12" s="11">
        <v>17</v>
      </c>
      <c r="D12" s="11">
        <v>15</v>
      </c>
      <c r="E12" s="11">
        <v>18</v>
      </c>
      <c r="F12" s="11">
        <v>13</v>
      </c>
      <c r="G12" s="11">
        <v>18</v>
      </c>
      <c r="H12" s="11"/>
      <c r="I12" s="11"/>
      <c r="J12" s="11"/>
      <c r="K12" s="11"/>
      <c r="L12" s="11"/>
      <c r="M12" s="11"/>
      <c r="N12" s="11">
        <f t="shared" si="0"/>
        <v>0</v>
      </c>
      <c r="O12" s="17">
        <f t="shared" si="1"/>
        <v>0</v>
      </c>
    </row>
    <row r="13" spans="1:15" x14ac:dyDescent="0.25">
      <c r="A13" t="s">
        <v>12</v>
      </c>
      <c r="B13" s="5">
        <v>2</v>
      </c>
      <c r="C13" s="11">
        <v>3</v>
      </c>
      <c r="D13" s="11">
        <v>8</v>
      </c>
      <c r="E13" s="11">
        <v>3</v>
      </c>
      <c r="F13" s="11">
        <v>4</v>
      </c>
      <c r="G13" s="11">
        <v>1</v>
      </c>
      <c r="H13" s="11"/>
      <c r="I13" s="11"/>
      <c r="J13" s="11"/>
      <c r="K13" s="11"/>
      <c r="L13" s="11"/>
      <c r="M13" s="11"/>
      <c r="N13" s="11">
        <f t="shared" si="0"/>
        <v>0</v>
      </c>
      <c r="O13" s="17">
        <f t="shared" si="1"/>
        <v>0</v>
      </c>
    </row>
    <row r="14" spans="1:15" ht="18.75" customHeight="1" x14ac:dyDescent="0.25">
      <c r="A14" s="9" t="s">
        <v>11</v>
      </c>
      <c r="B14" s="10">
        <f t="shared" ref="B14:G14" si="2">SUM(B3:B13)</f>
        <v>139</v>
      </c>
      <c r="C14" s="12">
        <f t="shared" si="2"/>
        <v>138</v>
      </c>
      <c r="D14" s="12">
        <f t="shared" si="2"/>
        <v>193</v>
      </c>
      <c r="E14" s="12">
        <f t="shared" si="2"/>
        <v>155</v>
      </c>
      <c r="F14" s="12">
        <f t="shared" si="2"/>
        <v>159</v>
      </c>
      <c r="G14" s="12">
        <f t="shared" si="2"/>
        <v>158</v>
      </c>
      <c r="H14" s="12">
        <f t="shared" ref="H14:M14" si="3">SUM(H3:H13)</f>
        <v>2</v>
      </c>
      <c r="I14" s="12">
        <f t="shared" si="3"/>
        <v>5</v>
      </c>
      <c r="J14" s="12">
        <f>SUM(J3:J13)</f>
        <v>0</v>
      </c>
      <c r="K14" s="12">
        <f t="shared" si="3"/>
        <v>8</v>
      </c>
      <c r="L14" s="12">
        <f t="shared" si="3"/>
        <v>30</v>
      </c>
      <c r="M14" s="12">
        <f t="shared" si="3"/>
        <v>2</v>
      </c>
      <c r="N14" s="12">
        <f>SUM(N3:N13)</f>
        <v>47</v>
      </c>
    </row>
    <row r="15" spans="1:15" ht="18.75" customHeight="1" x14ac:dyDescent="0.25">
      <c r="A15" s="9" t="s">
        <v>28</v>
      </c>
      <c r="B15" s="13">
        <f t="shared" ref="B15:G15" si="4">AVERAGE(B3:B13)</f>
        <v>12.636363636363637</v>
      </c>
      <c r="C15" s="13">
        <f t="shared" si="4"/>
        <v>12.545454545454545</v>
      </c>
      <c r="D15" s="13">
        <f t="shared" si="4"/>
        <v>17.545454545454547</v>
      </c>
      <c r="E15" s="13">
        <f t="shared" si="4"/>
        <v>14.090909090909092</v>
      </c>
      <c r="F15" s="13">
        <f t="shared" si="4"/>
        <v>14.454545454545455</v>
      </c>
      <c r="G15" s="13">
        <f t="shared" si="4"/>
        <v>14.363636363636363</v>
      </c>
      <c r="H15" s="13">
        <f t="shared" ref="H15:N15" si="5">AVERAGE(H3:H13)</f>
        <v>1</v>
      </c>
      <c r="I15" s="13">
        <f t="shared" si="5"/>
        <v>2.5</v>
      </c>
      <c r="J15" s="13">
        <f>AVERAGE(J3:J13)</f>
        <v>0</v>
      </c>
      <c r="K15" s="13">
        <f t="shared" si="5"/>
        <v>4</v>
      </c>
      <c r="L15" s="13">
        <f t="shared" si="5"/>
        <v>15</v>
      </c>
      <c r="M15" s="13">
        <f t="shared" si="5"/>
        <v>1</v>
      </c>
      <c r="N15" s="13">
        <f t="shared" si="5"/>
        <v>4.2727272727272725</v>
      </c>
    </row>
    <row r="16" spans="1:15" x14ac:dyDescent="0.25">
      <c r="A16" s="30" t="s">
        <v>36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</row>
    <row r="19" spans="13:21" x14ac:dyDescent="0.25">
      <c r="M19" t="s">
        <v>6</v>
      </c>
      <c r="N19" s="18">
        <f>H14</f>
        <v>2</v>
      </c>
      <c r="P19" s="11"/>
      <c r="Q19" s="11"/>
      <c r="R19" s="11"/>
      <c r="S19" s="11"/>
      <c r="T19" s="11"/>
      <c r="U19" s="11"/>
    </row>
    <row r="20" spans="13:21" x14ac:dyDescent="0.25">
      <c r="M20" t="s">
        <v>8</v>
      </c>
      <c r="N20" s="18">
        <f>I14</f>
        <v>5</v>
      </c>
      <c r="P20" s="11"/>
      <c r="Q20" s="11"/>
      <c r="R20" s="11"/>
      <c r="S20" s="11"/>
      <c r="T20" s="11"/>
      <c r="U20" s="11"/>
    </row>
    <row r="21" spans="13:21" x14ac:dyDescent="0.25">
      <c r="M21" t="s">
        <v>31</v>
      </c>
      <c r="N21" s="18">
        <f>J14</f>
        <v>0</v>
      </c>
      <c r="P21" s="11"/>
      <c r="Q21" s="11"/>
      <c r="R21" s="11"/>
      <c r="S21" s="11"/>
    </row>
    <row r="22" spans="13:21" x14ac:dyDescent="0.25">
      <c r="M22" t="s">
        <v>9</v>
      </c>
      <c r="N22" s="18">
        <f>K14</f>
        <v>8</v>
      </c>
      <c r="P22" s="11"/>
      <c r="Q22" s="11"/>
      <c r="R22" s="11"/>
      <c r="S22" s="11"/>
    </row>
    <row r="23" spans="13:21" x14ac:dyDescent="0.25">
      <c r="M23" t="s">
        <v>10</v>
      </c>
      <c r="N23" s="18">
        <f>L14</f>
        <v>30</v>
      </c>
      <c r="P23" s="11"/>
      <c r="Q23" s="11"/>
      <c r="R23" s="11"/>
      <c r="S23" s="11"/>
    </row>
    <row r="24" spans="13:21" x14ac:dyDescent="0.25">
      <c r="M24" t="s">
        <v>7</v>
      </c>
      <c r="N24" s="18">
        <f>M14</f>
        <v>2</v>
      </c>
      <c r="P24" s="11"/>
      <c r="Q24" s="11"/>
      <c r="R24" s="11"/>
      <c r="S24" s="11"/>
    </row>
    <row r="25" spans="13:21" x14ac:dyDescent="0.25">
      <c r="M25" t="s">
        <v>25</v>
      </c>
      <c r="N25" s="19">
        <f>B15</f>
        <v>12.636363636363637</v>
      </c>
      <c r="P25" s="11"/>
      <c r="Q25" s="11"/>
      <c r="R25" s="11"/>
      <c r="S25" s="11"/>
    </row>
    <row r="26" spans="13:21" x14ac:dyDescent="0.25">
      <c r="M26" t="s">
        <v>24</v>
      </c>
      <c r="N26" s="19">
        <f>C15</f>
        <v>12.545454545454545</v>
      </c>
      <c r="P26" s="11"/>
      <c r="Q26" s="11"/>
      <c r="R26" s="11"/>
      <c r="S26" s="11"/>
    </row>
    <row r="27" spans="13:21" x14ac:dyDescent="0.25">
      <c r="M27" t="s">
        <v>23</v>
      </c>
      <c r="N27" s="19">
        <f>D15</f>
        <v>17.545454545454547</v>
      </c>
      <c r="P27" s="11"/>
      <c r="Q27" s="11"/>
      <c r="R27" s="11"/>
      <c r="S27" s="11"/>
    </row>
    <row r="28" spans="13:21" x14ac:dyDescent="0.25">
      <c r="M28" t="s">
        <v>29</v>
      </c>
      <c r="N28" s="19">
        <f>E15</f>
        <v>14.090909090909092</v>
      </c>
      <c r="P28" s="11"/>
      <c r="Q28" s="11"/>
      <c r="R28" s="11"/>
      <c r="S28" s="11"/>
    </row>
    <row r="29" spans="13:21" x14ac:dyDescent="0.25">
      <c r="M29" t="s">
        <v>34</v>
      </c>
      <c r="N29" s="19">
        <f>F15</f>
        <v>14.454545454545455</v>
      </c>
      <c r="P29" s="11"/>
      <c r="Q29" s="11"/>
      <c r="R29" s="11"/>
      <c r="S29" s="11"/>
    </row>
    <row r="30" spans="13:21" x14ac:dyDescent="0.25">
      <c r="M30" t="s">
        <v>33</v>
      </c>
      <c r="N30" s="19">
        <f>G15</f>
        <v>14.363636363636363</v>
      </c>
      <c r="P30" s="11"/>
      <c r="Q30" s="11"/>
      <c r="R30" s="11"/>
      <c r="S30" s="11"/>
    </row>
  </sheetData>
  <mergeCells count="2">
    <mergeCell ref="A1:O1"/>
    <mergeCell ref="A16:O16"/>
  </mergeCells>
  <pageMargins left="0.11811023622047245" right="0.11811023622047245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Gráficos</vt:lpstr>
      </vt:variant>
      <vt:variant>
        <vt:i4>1</vt:i4>
      </vt:variant>
    </vt:vector>
  </HeadingPairs>
  <TitlesOfParts>
    <vt:vector size="3" baseType="lpstr">
      <vt:lpstr>TABELA 07</vt:lpstr>
      <vt:lpstr>GRÁFICO</vt:lpstr>
      <vt:lpstr>Gráf2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2017-03-13T20:22:13Z</cp:lastPrinted>
  <dcterms:created xsi:type="dcterms:W3CDTF">2013-04-10T18:18:43Z</dcterms:created>
  <dcterms:modified xsi:type="dcterms:W3CDTF">2017-04-20T17:58:17Z</dcterms:modified>
</cp:coreProperties>
</file>