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7\RA 4 TABELAS ABR\"/>
    </mc:Choice>
  </mc:AlternateContent>
  <bookViews>
    <workbookView xWindow="0" yWindow="45" windowWidth="19155" windowHeight="11820" activeTab="1"/>
  </bookViews>
  <sheets>
    <sheet name="TABELA 07" sheetId="1" r:id="rId1"/>
    <sheet name="GRÁFICO" sheetId="4" r:id="rId2"/>
    <sheet name="Gráf2" sheetId="6" r:id="rId3"/>
  </sheets>
  <calcPr calcId="152511"/>
</workbook>
</file>

<file path=xl/calcChain.xml><?xml version="1.0" encoding="utf-8"?>
<calcChain xmlns="http://schemas.openxmlformats.org/spreadsheetml/2006/main">
  <c r="N30" i="4" l="1"/>
  <c r="N29" i="4"/>
  <c r="F15" i="4"/>
  <c r="F14" i="4"/>
  <c r="E15" i="4" l="1"/>
  <c r="N28" i="4" s="1"/>
  <c r="E14" i="4"/>
  <c r="O13" i="4"/>
  <c r="N13" i="4"/>
  <c r="O12" i="4"/>
  <c r="N12" i="4"/>
  <c r="O11" i="4" l="1"/>
  <c r="N11" i="4"/>
  <c r="O4" i="4"/>
  <c r="O5" i="4"/>
  <c r="O6" i="4"/>
  <c r="O7" i="4"/>
  <c r="O8" i="4"/>
  <c r="O9" i="4"/>
  <c r="O10" i="4"/>
  <c r="O3" i="4"/>
  <c r="N10" i="4"/>
  <c r="N9" i="4"/>
  <c r="N25" i="4"/>
  <c r="M15" i="4"/>
  <c r="L15" i="4"/>
  <c r="K15" i="4"/>
  <c r="J15" i="4"/>
  <c r="I15" i="4"/>
  <c r="H15" i="4"/>
  <c r="G15" i="4"/>
  <c r="D15" i="4"/>
  <c r="N27" i="4" s="1"/>
  <c r="C15" i="4"/>
  <c r="N26" i="4" s="1"/>
  <c r="B15" i="4"/>
  <c r="M14" i="4"/>
  <c r="N24" i="4" s="1"/>
  <c r="L14" i="4"/>
  <c r="N23" i="4" s="1"/>
  <c r="K14" i="4"/>
  <c r="N22" i="4" s="1"/>
  <c r="J14" i="4"/>
  <c r="N21" i="4" s="1"/>
  <c r="I14" i="4"/>
  <c r="N20" i="4" s="1"/>
  <c r="H14" i="4" l="1"/>
  <c r="N19" i="4" s="1"/>
  <c r="G14" i="4"/>
  <c r="D14" i="4"/>
  <c r="C14" i="4"/>
  <c r="B14" i="4"/>
  <c r="N8" i="4"/>
  <c r="N7" i="4"/>
  <c r="N6" i="4"/>
  <c r="N5" i="4"/>
  <c r="N4" i="4" l="1"/>
  <c r="N3" i="4"/>
  <c r="N14" i="4" l="1"/>
  <c r="N15" i="4"/>
</calcChain>
</file>

<file path=xl/sharedStrings.xml><?xml version="1.0" encoding="utf-8"?>
<sst xmlns="http://schemas.openxmlformats.org/spreadsheetml/2006/main" count="376" uniqueCount="190">
  <si>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</si>
  <si>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</si>
  <si>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</si>
  <si>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</si>
  <si>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</si>
  <si>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</si>
  <si>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</si>
  <si>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</si>
  <si>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</si>
  <si>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</si>
  <si>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</si>
  <si>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</si>
  <si>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</si>
  <si>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</si>
  <si>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</si>
  <si>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</si>
  <si>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</si>
  <si>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</si>
  <si>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</si>
  <si>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</si>
  <si>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</si>
  <si>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</si>
  <si>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</si>
  <si>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</si>
  <si>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</si>
  <si>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</si>
  <si>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</si>
  <si>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</si>
  <si>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</si>
  <si>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</si>
  <si>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t>Estado de Santa Catarina</t>
  </si>
  <si>
    <t>DCG</t>
  </si>
  <si>
    <t>Financeira</t>
  </si>
  <si>
    <t>Méd. 2016</t>
  </si>
  <si>
    <t>Méd. 2015</t>
  </si>
  <si>
    <r>
      <rPr>
        <b/>
        <sz val="6.5"/>
        <color theme="1"/>
        <rFont val="Arial"/>
        <family val="2"/>
      </rPr>
      <t>FONTE</t>
    </r>
    <r>
      <rPr>
        <sz val="6.5"/>
        <color theme="1"/>
        <rFont val="Arial"/>
        <family val="2"/>
      </rPr>
      <t>:  Sistema de Programação de Auditorias  2016/2017, DISPONÍVEL EM: http://virtual.tce.sc.gov.br/web/#/legado</t>
    </r>
  </si>
  <si>
    <r>
      <rPr>
        <b/>
        <sz val="9"/>
        <color theme="1"/>
        <rFont val="Calibri"/>
        <family val="2"/>
        <scheme val="minor"/>
      </rPr>
      <t>NOTA</t>
    </r>
    <r>
      <rPr>
        <sz val="9"/>
        <color theme="1"/>
        <rFont val="Calibri"/>
        <family val="2"/>
        <scheme val="minor"/>
      </rPr>
      <t xml:space="preserve">: A partir do mês de maio, os dados deste gráfico foram extraídos do Sistema de Programação de Auditorias  2016/2017, DISPONÍVEL EM: http://virtual.tce.sc.gov.br/web/#/legado. </t>
    </r>
  </si>
  <si>
    <t>Méd. 2017</t>
  </si>
  <si>
    <t>BESC S.A. Corretora de Seguros e Administradora de Bens - BESCOR</t>
  </si>
  <si>
    <t>Regularidade</t>
  </si>
  <si>
    <t>ANALISAR A REPERCUSSÃO DO PDVI NAS ESTRUTURA DA ESTATAL, ESPECIALMENTE SE FOI MANTIDA A CAPACIDADE DE EXECUTAR SUAS ATIVIDADES CONFORME PREVISTAS EM SEU ESTATUTO SOCIAL.</t>
  </si>
  <si>
    <t>Prefeitura Municipal de Imbituba</t>
  </si>
  <si>
    <t>Imbituba</t>
  </si>
  <si>
    <t>CONSTRUÇÃO DO MONUMENTO À SANTA PAULINA E URBANIZAÇÃO DA ÁREA NO SEU ENTORNO. LOCALIZADA NO MORRO DO MIRIM - R$ 4.898.000,00 - CONCORRÊNCIA 01/2015.</t>
  </si>
  <si>
    <t>Empresa Municipal de Água e Saneamento de Balneário Camboriú - EMASA</t>
  </si>
  <si>
    <t>Balneário Camboriú</t>
  </si>
  <si>
    <t>Operacional</t>
  </si>
  <si>
    <t>3º MONITORAMENTO PARA AVALIAR O SISTEMA DE ESGOTAMENTO SANITÁRIO DE BALNEÁRIO CAMBORIÚ - ETE NOVA ESPERANÇA - PMO 11/00581607</t>
  </si>
  <si>
    <t>Prefeitura Municipal de Blumenau</t>
  </si>
  <si>
    <t>Blumenau</t>
  </si>
  <si>
    <t>ANÁLISE DAS DEMONSTRAÇÕES FINANCEIRAS E NOTAS EXPLICATIVAS DO EXERCÍCIO DE 2016 DO PROGRAMA DE MOBILIDADE SUSTENTÁVEL DE BLUMENAU, CO-FINANCIADO PELO BID.</t>
  </si>
  <si>
    <t>Câmara Municipal de Curitibanos</t>
  </si>
  <si>
    <t>Curitibanos</t>
  </si>
  <si>
    <t>DETERMINAÇÃO CONSTANTE DA DECISÃO Nº 13/2016, REP 13/00332511 PARA INSPEÇÃO DAS DESPESAS COM DIÁRIAS E RESSARCIMENTO DE COMBUSTÍVEL REALIZADAS PELA CÂMARA MUNICIPAL DE CURITIBANOS COM O ESCOPO DE VERIFICAR A ADOÇÃO DE MEDIDAS CORRETIVAS OU A REINCIDÊNCIA DAS FALHAS APURADAS NO RELATÓRIO DMU N. 1538/2015, ASSIM COMO A VERIFICAÇÃO DA REGULARIDADE DAS DIÁRIAS PAGAS NOS EXERCÍCIOS DE 2014 A 2016.</t>
  </si>
  <si>
    <t>Prefeitura Municipal de Caçador</t>
  </si>
  <si>
    <t>Caçador</t>
  </si>
  <si>
    <t>VERIFICAR A SITUAÇÃO ORÇAMENTÁRIA E FINANCEIRA DO MUNICÍPIO DE CAÇADOR, PARA FINS DE APURAR O ARTIGO 42 DA LEI DE RESPONSABILIDADE FISCAL POR FONTES DE RECURSOS NO PERÍODO DE 01/01/2016 A 31/12/2016</t>
  </si>
  <si>
    <t>Prefeitura Municipal de Otacílio Costa</t>
  </si>
  <si>
    <t>Otacílio Costa</t>
  </si>
  <si>
    <t>VERIFICAR A SITUAÇÃO ORÇAMENTÁRIA E FINANCEIRA DO MUNICÍPIO, PARA FINS DE APURAÇÃO DO ARTIGO 42 DA LEI DE RESPONSABILIDADE FISCAL.</t>
  </si>
  <si>
    <t>Prefeitura Municipal de Painel</t>
  </si>
  <si>
    <t>Painel</t>
  </si>
  <si>
    <t>Prefeitura Municipal de Antônio Carlos</t>
  </si>
  <si>
    <t>Antônio Carlos</t>
  </si>
  <si>
    <t>VERIFICAR A SITUAÇÃO ORÇAMENTÁRIA E FINANCEIRA DO MUNICÍPIO DE ANTÔNIO CARLOS, PARA FINS DE VERIFICAÇÃO DO CUMPRIMENTO NO DISPOSTO NO ARTIGO 42 DA LEI DE RESPONSABILIDADE FISCAL POR FONTES DE RECURSOS NO PERÍODO DE 01/01/2016 A 31/12/2016 (AMOSTRAGEM).</t>
  </si>
  <si>
    <t>Prefeitura Municipal de Maravilha</t>
  </si>
  <si>
    <t>Maravilha</t>
  </si>
  <si>
    <t>Prefeitura Municipal de Modelo</t>
  </si>
  <si>
    <t>Modelo</t>
  </si>
  <si>
    <t>Prefeitura Municipal de Cunha Porã</t>
  </si>
  <si>
    <t>Cunha Porã</t>
  </si>
  <si>
    <t>Prefeitura Municipal de Biguaçu</t>
  </si>
  <si>
    <t>Biguaçu</t>
  </si>
  <si>
    <t>VERIFICAR A SITUAÇÃO ORÇAMENTÁRIA E FINANCEIRA DO MUNICÍPIO DE BIGUAÇU, PARA FINS DE APURAR O ARTIGO 42 DA LEI DE RESPONSABILIDADE FISCAL POR FONTES DE RECURSOS NO PERÍODO DE 01/01/2016 A 31/12/2016 (AMOSTRAGEM)</t>
  </si>
  <si>
    <t>Prefeitura Municipal de Três Barras</t>
  </si>
  <si>
    <t>Três Barras</t>
  </si>
  <si>
    <t>VERIFICAR A SITUAÇÃO ORÇAMENTÁRIA E FINANCEIRA DO MUNICÍPIO DE TRÊS BARRAS, PARA FINS DE APURAR O ARTIGO 42 DA LEI DE RESPONSABILIDADE FISCAL POR FONTES DE RECURSOS NO PERÍODO DE 01/01/2016 A 31/12/2016</t>
  </si>
  <si>
    <t>Prefeitura Municipal de Balneário Barra do Sul</t>
  </si>
  <si>
    <t>Balneário Barra do Sul</t>
  </si>
  <si>
    <t>VERIFICAR A SITUAÇÃO ORÇAMENTÁRIA E FINANCEIRA DO MUNICÍPIO, PARA FINS DE APURAR O ARTIGO 42 DA LEI DE RESPONSABILIDADE FISCAL</t>
  </si>
  <si>
    <t>Prefeitura Municipal de Balneário Piçarras</t>
  </si>
  <si>
    <t>Balneário Piçarras</t>
  </si>
  <si>
    <t>Prefeitura Municipal de Ilhota</t>
  </si>
  <si>
    <t>Ilhota</t>
  </si>
  <si>
    <t>Prefeitura Municipal de Ituporanga</t>
  </si>
  <si>
    <t>Ituporanga</t>
  </si>
  <si>
    <t>VERIFICAR A SITUAÇÃO ORÇAMENTÁRIA E FINANCEIRA PARA FINS DE APURAÇÃO DO ARTIGO 42 DA LEI DE RESPONSABILIDADE FISCAL POR FONTES DE RECURSOS NO PERÍODO DE 01/01/2016 A 31/12/2016</t>
  </si>
  <si>
    <t>Prefeitura Municipal de Vidal Ramos</t>
  </si>
  <si>
    <t>Vidal Ramos</t>
  </si>
  <si>
    <t>Prefeitura Municipal de Petrolândia</t>
  </si>
  <si>
    <t>Petrolândia</t>
  </si>
  <si>
    <t>Prefeitura Municipal de São João Batista</t>
  </si>
  <si>
    <t>São João Batista</t>
  </si>
  <si>
    <t>VERIFICAR A SITUAÇÃO ORÇAMENTÁRIA E FINANCEIRA DO MUNICÍPIO DE SÃO JOÃO BATISTA, PARA FINS DE APURAR O ARTIGO 42 DA LEI DE RESPONSABILIDADE FISCAL POR FONTES DE RECURSOS NO PERÍODO DE 01/01/2016 A 31/12/2016</t>
  </si>
  <si>
    <t>Prefeitura Municipal de Nova Trento</t>
  </si>
  <si>
    <t>Nova Trento</t>
  </si>
  <si>
    <t>VERIFICAR A SITUAÇÃO ORÇAMENTÁRIA E FINANCEIRA DO MUNICÍPIO DE NOVA TRENTO (PREFEITURA E FMS), PARA FINS DE APURAR O ARTIGO 42 DA LEI DE RESPONSABILIDADE FISCAL POR FONTES DE RECURSOS NO PERÍODO DE 01/01/2016 A 31/12/2016</t>
  </si>
  <si>
    <t>Prefeitura Municipal de Sombrio</t>
  </si>
  <si>
    <t>Sombrio</t>
  </si>
  <si>
    <t>VERIFICAR A SITUAÇÃO ORÇAMENTÁRIA E FINANCEIRA DO MUNICÍPIO, PARA FINS DE APURAR O ARTIGO 42 DA LEI DE RESPONSABILIDADE FISCAL POR FONTES DE RECURSOS NO PERÍODO DE 01/01/2016 A 31/12/2016</t>
  </si>
  <si>
    <t>Prefeitura Municipal de Balneário Gaivota</t>
  </si>
  <si>
    <t>Balneário Gaivota</t>
  </si>
  <si>
    <t>Prefeitura Municipal de Santa Rosa do Sul</t>
  </si>
  <si>
    <t>Santa Rosa do Sul</t>
  </si>
  <si>
    <t>Prefeitura Municipal de Sangão</t>
  </si>
  <si>
    <t>Sangão</t>
  </si>
  <si>
    <t>VERIFICAR A SITUAÇÃO ORÇAMENTÁRIA E FINANCEIRA  PARA FINS DE APURAR O ARTIGO 42 DA LEI DE RESPONSABILIDADE FISCAL POR FONTES DE RECURSOS NO PERÍODO DE 01/01/2016 A 31/12/2016</t>
  </si>
  <si>
    <t>Prefeitura Municipal de Treze de Maio</t>
  </si>
  <si>
    <t>Treze de Maio</t>
  </si>
  <si>
    <t>VERIFICAR A SITUAÇÃO ORÇAMENTÁRIA E FINANCEIRA DO MUNICÍPIO  PARA FINS DE APURAR O ARTIGO 42 DA LEI DE RESPONSABILIDADE FISCAL POR FONTES DE RECURSOS NO PERÍODO DE 01/01/2016 A 31/12/2016</t>
  </si>
  <si>
    <t>Prefeitura Municipal de Peritiba</t>
  </si>
  <si>
    <t>Peritiba</t>
  </si>
  <si>
    <t>VERIFICAR A SITUAÇÃO ORÇAMENTÁRIA E FINANCEIRA DO MUNICÍPIO PARA FINS DE APURAR O ARTIGO 42 DA LEI DE RESPONSABILIDADE FISCAL POR FONTES DE RECURSOS NO PERÍODO DE 01/01/2016 A 31/12/2016</t>
  </si>
  <si>
    <t>Prefeitura Municipal de Ipira</t>
  </si>
  <si>
    <t>Ipira</t>
  </si>
  <si>
    <t>Prefeitura Municipal de Alto Bela Vista</t>
  </si>
  <si>
    <t>Alto Bela Vista</t>
  </si>
  <si>
    <t>Mês: FEV / 2017</t>
  </si>
  <si>
    <t>Mês: JAN  / 2017</t>
  </si>
  <si>
    <t>Mês: MAR / 2017</t>
  </si>
  <si>
    <t>Companhia de Desenvolvimento e Urbanização de Balneário Camboriú - COMPUR.BC</t>
  </si>
  <si>
    <t>PRESTAÇÃO DE CONTAS DE ADMINISTRADOR (2015)</t>
  </si>
  <si>
    <t>Companhia Hidromineral Caldas da Imperatriz</t>
  </si>
  <si>
    <t>Santo Amaro da Imperatriz</t>
  </si>
  <si>
    <t>PRESTAÇÃO DE CONTAS DO ADMINISTRADOR RELATIVA A 2015</t>
  </si>
  <si>
    <t>Prefeitura Municipal de Penha</t>
  </si>
  <si>
    <t>Penha</t>
  </si>
  <si>
    <t>CONCESSÃO DA PRESTAÇÃO DOS SERVIÇOS PÚBLICOS DE ABASTECIMENTO DE ÁGUA E ESGOTAMENTO SANITÁRIO CONFORME ITEM 6.6 DA DECISÃO Nº 1613 DE 30/09/2015 - CONTRATO Nº 194/2015 - PMP</t>
  </si>
  <si>
    <t>Companhia Hidromineral do Oeste Catarinense - HIDROESTE</t>
  </si>
  <si>
    <t>Águas de Chapecó</t>
  </si>
  <si>
    <t>- VERIFICAR O CUMPRIMENTO DAS DECISÕES Nº 819/2014 (PCA 11/00254150) E 1570/2014 (RLA 12/00225241), QUE DETERMINOU/RECOMENDOU AO GESTOR DA HIDROESTE QUE ADOTASSE PROVIDÊNCIAS:
 A) OBSERVE O ART. 176, §§ 4º E 5º, DA LEI 6.404/76, CONTEMPLANDO TODAS AS NOTAS EXPLICATIVAS QUE OBRIGATORIAMENTE DEVEM INTEGRAR AS DEMONSTRAÇÕES FINANCEIRAS;
 B) DEIXAR DE PROCEDER À CONTRATAÇÃO DE PROFISSIONAL TERCEIRIZADO PARA PRESTAÇÃO DE ASSESSORIA CONTÁBIL; 
 C) TOMAR PROVIDÊNCIAS COM VISTAS AO AUMENTO DA ARRECADAÇÃO EM RELAÇÃO ÀS PISCINAS E BANHEIRAS DE ÁGUAS TERMO-MINERAL;
 D) PROCEDER À ELABORAÇÃO DE NORMAS REGULAMENTADORAS DOS SERVIÇOS DE BANHO, QUIOSQUES, CAMPINGS, BEM COMO SOBRE OS PROCEDIMENTOS DE ARRECADAÇÃO E USO DO PARQUE; 
 E) VERIFICAR AS DEMAIS RECOMENDAÇÕES DA DECISÃO Nº 1570/2014; 
 - COLHER AS INFORMAÇÕES NECESSÁRIAS À INSTRUÇÃO DA PRESTAÇÃO DE CONTAS DO ADMINISTRADOR RELATIVAS AO EXERCÍCIO DE 2015.</t>
  </si>
  <si>
    <t>Secretaria de Estado da Saúde</t>
  </si>
  <si>
    <t>3º MONITORAMENTO DA AUDITORIA OPERACIONAL NO SERVIÇO DE ATENDIMENTO MÓVEL DE URGÊNCIA  SAMU NAS CENTRAIS DE REGULAÇÃO DOS MUNICÍPIOS DE BLUMENAU, BALNEÁRIO CAMBORIÚ, JOINVILLE, LAGES, CHAPECÓ, JOAÇABA E FLORIANÓPOLIS.
 PROCESSO PMO 10/00467110</t>
  </si>
  <si>
    <t>Departamento Estadual de Infra-Estrutura - DEINFRA</t>
  </si>
  <si>
    <t>VERIFICAÇÃO DE POSSÍVEIS PARALISAÇÕES E ABANDONOS NAS OBRAS DE REVITALIZAÇÃO E RESTAURAÇÃO DAS RODOVIAS ESTADUAIS, CONFORME SOLICITADO PELA ALESC (PDA15/00134268). RODOVIA SCT-477. TRECHO: VOLTA TRISTE - MOEMA, MOEMA - ENTR. SC-477/SC-422, ENTR. ACESSO A VOLTA GRANDE - ENTR. SC-477/SC-422 (CONTRATO PJ.252/2013)</t>
  </si>
  <si>
    <t>ANÁLISE DAS DEMONSTRAÇÕES FINANCEIRAS E NOTAS EXPLICATIVAS DO EXERCÍCIO DE 2016 DO PROGRAMA DE INFRAESTRUTURA LOGÍSTICA DE SANTA CATARINA  ETAPA VI, CO-FINANCIADO PELO BID.</t>
  </si>
  <si>
    <t>Agência Reguladora Intermunicipal de Saneamento - ARIS</t>
  </si>
  <si>
    <t>Ibirama</t>
  </si>
  <si>
    <t>CONCESSÃO DA PRESTAÇÃO DOS SERVIÇOS PÚBLICOS DE ABASTECIMENTO DE ÁGUA E ESGOTAMENTO SANITÁRIO DO MUNICÍPIO DE PENHA CONFORME ITEM 6.6 DA DECISÃO Nº 1613 DE 30/09/2015 - CONTRATO Nº 194/2015 - PMP</t>
  </si>
  <si>
    <t>Prefeitura Municipal de Chapecó</t>
  </si>
  <si>
    <t>Chapecó</t>
  </si>
  <si>
    <t>VERIFICAR A REGULARIDADE DA CONTRATAÇÃO E EXECUÇÃO DOS SERVIÇOS DE PUBLICIDADE E PROPAGANDA RELATIVOS A 2013/2016, PRESTADOS PELA EMPRESA PRO3 COMUNICAÇÃO (CONTRATO 413/2013)</t>
  </si>
  <si>
    <t>Prefeitura Municipal de Dionísio Cerqueira</t>
  </si>
  <si>
    <t>Dionísio Cerqueira</t>
  </si>
  <si>
    <t>1  REMUNERAÇÃO/PROVENTOS 
 2 - CARGOS EFETIVOS  
 3  COMISSIONADOS
 4  CESSÃO DE SERVIDORES 
 5 - CONTRATAÇÕES POR TEMPO DETERMINADO
 6 - CONTROLE DE FREQUÊNCIA
 7 - PARECER DO CONTROLE INTERNO SOBRE AS ADMISSÕES DE EFETIVOS E DE ACTS 
 8 - COMPLEMENTAÇÃO DA APOSENTADORIA</t>
  </si>
  <si>
    <t>Câmara Municipal de Dionísio Cerqueira</t>
  </si>
  <si>
    <t>1  REMUNERAÇÃO/PROVENTOS 
 2 - CARGOS EFETIVOS  
 3  COMISSIONADOS
 4  CESSÃO DE SERVIDORES 
 5 - CONTRATAÇÕES POR TEMPO DETERMINADO
 6 - CONTROLE DE FREQUÊNCIA
 7 - PARECER DO CONTROLE INTERNO SOBRE AS ADMISSÕES DE EFETIVOS E DE ACTS</t>
  </si>
  <si>
    <t>Fundo Municipal da Saúde de Piratuba</t>
  </si>
  <si>
    <t>Piratuba</t>
  </si>
  <si>
    <t>POSSÍVEIS IRREGULARIDADES NA CONCESSÃO DE AUXÍLIOS FINANCEIROS NA ÁREA DE SAÚDE PARA MUNÍCIPES.</t>
  </si>
  <si>
    <t>Prefeitura Municipal de Piratuba</t>
  </si>
  <si>
    <t>VERIFICAR A UTILIZAÇÃO DE NÚMERO PARTIDÁRIO, EM MATERIAIS DE EVENTO MUNICIPAL, COM O CUNHO POLÍTICO-ELEITORAL.</t>
  </si>
  <si>
    <t>Assembléia Legislativa do Estado de Santa Catarina</t>
  </si>
  <si>
    <t>AUDITAR AS DESPESAS DECORRENTES DA PRESTAÇÃO DE SERVIÇOS DE PROPAGANDA E PUBLICIDADE DO PODER LEGISLATIVO ESTADUAL, NOS EXERCÍCIOS DE 2014, 2015 E 2016</t>
  </si>
  <si>
    <t>Prefeitura Municipal de Itapema</t>
  </si>
  <si>
    <t>Itapema</t>
  </si>
  <si>
    <t>SUPOSTAS IRREGULARIDADES PRATICADAS NA SECRETARIA DE OBRAS E TRANSPORTES DO MUNICÍPIO DE ITAPEMA, NOS EXERCÍCIOS DE 2013/2014</t>
  </si>
  <si>
    <t>INSPEÇÃO PARA VERIFICAR AS PONTES E PASSARELAS SOB JURISDIÇÃO DO DEINFRA NO TOCANTE A ASPECTOS RELACIONADOS À MANUTENÇÃO, DURABILIDADE E ESTADO GERAL NO MUNICÍPIO DE FLORIANÓPOLIS.</t>
  </si>
  <si>
    <t>Prefeitura Municipal de Florianópolis</t>
  </si>
  <si>
    <t>Florianópolis</t>
  </si>
  <si>
    <t>INSPEÇÃO PARA VERIFICAR AS PONTES E PASSARELAS SOB JURISDIÇÃO DA PREFEITURA MUNICIPAL DE FLORIANÓPOLIS NO TOCANTE A ASPECTOS RELACIONADOS À MANUTENÇÃO, DURABILIDADE E ESTADO GERAL.</t>
  </si>
  <si>
    <t>Prefeitura Municipal de Balneário Camboriú</t>
  </si>
  <si>
    <t>VERIFICAÇÃO DE POSSÍVEIS IRREGULARIDADES NA CONCESSÃO DE OUTORGA ONEROSA DO POTENCIAL CONSTRUTIVO ADICIONAL, CONFORME INFORMAÇÕES ENCAMINHADAS AO TCE ATRAVÉS DO RELATÓRIO DE AUDITORIA INTERNA ESPECIAL Nº 01/2016</t>
  </si>
  <si>
    <t>INSPEÇÃO COMPLEMENTAR "DAS CONDIÇÕES DA ESTRUTURA FÍSICA DE  UNIDADES DE SAÚDE MUNICIPAIS", REFERENTE AO PROCESSO RLI 14/00525508</t>
  </si>
  <si>
    <t>Mês: ABR / 2017</t>
  </si>
  <si>
    <t>Prefeitura Municipal de Capinzal</t>
  </si>
  <si>
    <t>Capinzal</t>
  </si>
  <si>
    <t>POSSÍVEIS IRREGULARIDADES NA EMISSÃO DE GUIAS DE RECOLHIMENTO DO ITBI E CONTRATAÇÃO IRREGULAR DE EMPRESA DE CONSULTORIA TRIBUTÁRIA.</t>
  </si>
  <si>
    <t>Empresa de Pesquisa Agropecuária e Extensão Rural de Santa Catarina S.A. - EPAGRI</t>
  </si>
  <si>
    <t>VERIFICAR O CUMPRIMENTO DA DECISÃO Nº 327/2012, PROFERIDA PELO TRIBUNAL PLENO DESTE TCE, NO QUE SE REFERE À ADOÇÃO DE MEDIDAS JUDICIAIS VISANDO AO RESSARCIMENTO DOS VALORES PAGOS À EMBRASC  EMPRESA BRASILEIRA DE ASSESSORIA E CONSULTORIA LTDA., NO MONTANTE À ÉPOCA, DE R$ 451.583,50.</t>
  </si>
  <si>
    <t>Companhia Melhoramentos da Capital - COMCAP</t>
  </si>
  <si>
    <t>ANALISAR A REGULARIDADE DO CONTROLE EXERCIDO SOBRE OS BENS IMÓVEIS DE PROPRIEDADE DA COMCAP. 
 JUSTIFICA-SE A PRESENTE PROPOSTA EM RAZÃO DE QUE EM 2010 FOI REALIZADA AUDITORIA NOS IMÓVEIS DE PROPRIEDADE DA COMCAP E FORAM CONSTATADAS DIVERSAS IRREGULARIDADES (RLA 10/00793262). ATRAVÉS DO ACÓRDÃO Nº 5150 FOI ASSINADO PRAZO DE 60 DIAS AO GESTOR PARA ADOTAR PROVIDÊNCIAS EM RELAÇÃO ÀS IRREGULARIDADES VERIFICADAS. OCORRE QUE ATÉ A PRESENTE DATA AS PROVIDÊNCIAS NÃO FORAM INFORMADAS A ESTE TCE, INCLUSIVE OS GESTORES FORAM MULTADOS PELA INÉRCIA NA APRESENTAÇÃO DE INFORMAÇÕES. O PROCESSO ENCONTRA-SE ARQUIVADO EM RAZÃO DO PAGAMENTO DAS MULTAS.</t>
  </si>
  <si>
    <t>Agência de Fomento do Estado de Santa Catarina S.A. - BADESC</t>
  </si>
  <si>
    <t>ANALISAR A LEGALIDADE DA EXECUÇÃO, BEM COMO OS PAGAMENTOS DECORRENTES DOS CONTRATOS DE PRESTAÇÃO DE SERVIÇOS E FORNECIMENTO DE MATERIAIS CELEBRADOS PELO GESTOR DO BADESC NOS EXERCÍCIOS DE 2014 E 2015. ANALISAR, TAMBÉM, O CUMPRIMENTO DA DECISÃO PROFERIDA NO PROCESSO PCA 04/01473554 (ACÓRDÃO Nº 0957/2006, QUE DETERMINOU AO GESTOR DO BADESC QUE ADOTASSE PROVIDÊNCIAS NO SENTIDO DE LIBERAR A PENHORA EXISTENTE SOBRE O IMÓVEL LOCALIZADO NO KM 211 DA BR 101, EM PICADAS DO SUL, MUNICÍPIO DE SÃO JOSÉ/SC, OFERECENDO OUTRO ALTERNATIVAMENTE E, APÓS, PROMOVESSE A ALIENAÇÃO DO MESMO). 
 JUSTIFICA-SE A PRESENTE PROPOSTA EM RAZÃO DE QUE, SEGUNDO INFORMAÇÃO CONSTANTE NO SISTEMA E-SFINGE O MONTANTE PAGO PELO GESTOR DO BADESC A TÍTULO DE SERVIÇOS E MATERIAIS ATINGIU A MONTA DE R$ 1.574.476,15 NO EXERCÍCIO DE 2014, E DE R$ 1.481.072,21 NO EXERCÍCIO DE 2015.</t>
  </si>
  <si>
    <t>TERCEIRIZAÇÃO DE ENGENHEIROS, CONTRATAÇÃO DE SERVIDORES E GRATIFICAÇÃO DE INSALUBRIDADE AOS ENGENHEIROS.
 JUSTIFICATIVA: INDICATIVOS DE TERCEIRIZAÇÃO DE ENGENHEIROS PARA FISCALIZAR OBRAS RODOVIÁRIAS AO TEMPO QUE EXISTE UMA UNIDADE TÉCNICA OCIOSA COM ESSA ATRIBUIÇÃO E COM ENGENHEIROS AUFERINDO GRATIFICAÇÃO DE INSALUBRIDADE SEM FISCALIZAR. (INFORMAÇÃO DAE Nº 28/2016)</t>
  </si>
  <si>
    <t>Companhia de Desenvolvimento e Urbanização de Brusque - CODEB</t>
  </si>
  <si>
    <t>Brusque</t>
  </si>
  <si>
    <t>ANALISAR A REGULARIDADE NA GESTÃO PATRIMONIAL DA ESTATAL NO ANO DE 2016.
 JUSTIFICA-SE ESTA PROPOSTA POIS SE FAZ NECESSÁRIA PERIÓDICA ATUAÇÃO DO CONTROLE EXTERNO ALIADO AO FATO QUE NA AUDITORIA REALIZADA EM 2015 FOI CONSTATADA INÉRCIA DOS GESTORES EM ADOTAR PROVIDÊNCIAS MÍNIMAS PARA MANTER A UNIDADE EM REGULAR FUNCIONAMENTO.</t>
  </si>
  <si>
    <t>Companhia Catarinense de Águas e Saneamento - CASAN</t>
  </si>
  <si>
    <t>ANALISAR SE AS ESTRUTURAS ADMINISTRATIVA E TÉCNICA/OPERACIONAL NAS AGÊNCIAS DE VIDEIRA E FRAIBURGO ESTÃO CONDIZENTES COM AS NECESSIDADES LOCAIS.
 JUSTIFICA-SE ESTA PROPOSTA POIS SE FAZ NECESSÁRIA PERIÓDICA ATUAÇÃO DO CONTROLE EXTERNO ALIADO AO FATO QUE AS REFERIDAS AGÊNCIAS NUNCA FORAM FISCALIZADAS PELO TCE/SC.</t>
  </si>
  <si>
    <t>Departamento de Transportes e Terminais - DETER</t>
  </si>
  <si>
    <t>FISCALIZAÇÃO NA CONCESSÃO DO SERVIÇO PÚBLICO DE TRANSPORTE HIDROVIÁRIO INTERMUNICIPAL NA TRAVESSIA ITAJAÍ  NAVEGANTES, COMPREENDENDO O TRANSPORTE DE PASSAGEIROS E VEÍCULOS, CONSTITUÍDO PELO SISTEMA FERRY BOAT/BALSA, OPERADO PELA EMPRESA DE NAVEGAÇÃO SANTA CATARINA. JUSTIFICA-SE NO LANÇAMENTO DE EDITAL PARA CONCEDER O SERVIÇO, POSTERIORMENTE REVOGADO, E AUSÊNCIA DE NOVA LICITAÇÃO</t>
  </si>
  <si>
    <t>VERIFICAÇÃO DE POSSÍVEIS PARALISAÇÕES E ABANDONOS NAS OBRAS DE REVITALIZAÇÃO E RESTAURAÇÃO DAS RODOVIAS ESTADUAIS, CONFORME SOLICITADO PELA ALESC (PDA15/00134268). RODOVIA SC- 157. TRECHO: SÃO LOURENÇO  FORMOSA DO SUL (CONTRATO PJ.199/2013)</t>
  </si>
  <si>
    <t>VERIFICAÇÃO DE POSSÍVEIS PARALISAÇÕES E ABANDONOS NAS OBRAS DE REVITALIZAÇÃO E RESTAURAÇÃO DAS RODOVIAS ESTADUAIS, CONFORME SOLICITADO PELA ALESC (PDA15/00134268). RODOVIA SC- 467. TRECHO: DIVISA SC/PR (ENTR. BR-280) - BOM JESUS (ENTR. SC-480) (CONTRATO PJ.034/2013)</t>
  </si>
  <si>
    <t>Câmara Municipal de São José</t>
  </si>
  <si>
    <t>São José</t>
  </si>
  <si>
    <t>CONTRATAÇÃO DE EMPRESA PARA CONSTRUÇÃO EM ESTRUTURA PRÉ-MOLDADA COM COBERTURA DE CIMENTO, COM BASE PARA RECEBIMENTO DE PLACAS FOTOVOLTAICAS, COM ÁREA CONSTRUÍDA TOTAL DE 3.898,00 M², PARA A NOVA SEDE DA CÂMARA MUNICIPAL DE SÃO JOSÉ, NA AVENIDA BEIRA MAR. JUSTIFICATIVA: OPORTUNIDADE DE AUDITORIA EM CÂMARAS MUNICIPAIS E MATERIALIDADE NO CONTEXTO MUNICIPAL (CONTRATO 07/2016)</t>
  </si>
  <si>
    <t>Prefeitura Municipal de Criciúma</t>
  </si>
  <si>
    <t>Criciúma</t>
  </si>
  <si>
    <t>REFORMA DAS INSTALAÇÕES FÍSICAS DA PREFEITURA MUNICIPAL. JUSTIFICATIVA: OPORTUNIDADE DE AUDITORIA EM PREFEITURAS MUNICIPAIS E MATERIALIDADE NO CONTEXTO MUNICIPAL (CONTRATOS 106, 107 E 175/PMC/2016)</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</si>
</sst>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4">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s>
  <cellStyleXfs count="3">
    <xf numFmtId="0" fontId="0" fillId="0" borderId="0"/>
    <xf numFmtId="0" fontId="10" fillId="0" borderId="0" applyFill="0" applyProtection="0"/>
    <xf numFmtId="0" fontId="12" fillId="0" borderId="0" applyFill="0" applyProtection="0"/>
  </cellStyleXfs>
  <cellXfs count="32">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4" fillId="0" borderId="5" xfId="0" applyNumberFormat="1" applyFont="1" applyFill="1" applyBorder="1" applyAlignment="1">
      <alignment vertical="center"/>
    </xf>
    <xf numFmtId="0" fontId="4" fillId="0" borderId="5" xfId="0" applyNumberFormat="1"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6" xfId="0" applyNumberFormat="1" applyFont="1" applyFill="1" applyBorder="1" applyAlignment="1">
      <alignment horizontal="justify" vertical="justify"/>
    </xf>
    <xf numFmtId="1" fontId="7" fillId="3" borderId="0" xfId="0" applyNumberFormat="1" applyFont="1" applyFill="1" applyAlignment="1">
      <alignment horizont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7" fillId="0" borderId="0" xfId="0" applyFont="1" applyAlignment="1">
      <alignment horizontal="right" indent="3"/>
    </xf>
    <xf numFmtId="0" fontId="0" fillId="0" borderId="0" xfId="0" applyFill="1" applyProtection="1"/>
    <xf numFmtId="0" fontId="5" fillId="0" borderId="13" xfId="0" applyFont="1" applyBorder="1" applyAlignment="1">
      <alignment horizontal="left" vertical="center"/>
    </xf>
    <xf numFmtId="0" fontId="2" fillId="2"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Abril  / 2017</a:t>
            </a:r>
          </a:p>
        </c:rich>
      </c:tx>
      <c:layout/>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dPt>
          <c:dPt>
            <c:idx val="1"/>
            <c:invertIfNegative val="0"/>
            <c:bubble3D val="0"/>
            <c:spPr>
              <a:solidFill>
                <a:schemeClr val="accent6">
                  <a:lumMod val="50000"/>
                </a:schemeClr>
              </a:solidFill>
            </c:spPr>
          </c:dPt>
          <c:dPt>
            <c:idx val="2"/>
            <c:invertIfNegative val="0"/>
            <c:bubble3D val="0"/>
            <c:spPr>
              <a:solidFill>
                <a:schemeClr val="accent4"/>
              </a:solidFill>
            </c:spPr>
          </c:dPt>
          <c:dPt>
            <c:idx val="3"/>
            <c:invertIfNegative val="0"/>
            <c:bubble3D val="0"/>
            <c:spPr>
              <a:solidFill>
                <a:schemeClr val="accent2">
                  <a:lumMod val="75000"/>
                </a:schemeClr>
              </a:solidFill>
            </c:spPr>
          </c:dPt>
          <c:dPt>
            <c:idx val="4"/>
            <c:invertIfNegative val="0"/>
            <c:bubble3D val="0"/>
            <c:spPr>
              <a:solidFill>
                <a:srgbClr val="00B050"/>
              </a:solidFill>
            </c:spPr>
          </c:dPt>
          <c:dPt>
            <c:idx val="5"/>
            <c:invertIfNegative val="0"/>
            <c:bubble3D val="0"/>
            <c:spPr>
              <a:solidFill>
                <a:srgbClr val="FF0000"/>
              </a:solidFill>
              <a:scene3d>
                <a:camera prst="orthographicFront"/>
                <a:lightRig rig="threePt" dir="t">
                  <a:rot lat="0" lon="0" rev="1200000"/>
                </a:lightRig>
              </a:scene3d>
              <a:sp3d>
                <a:bevelT w="63500" h="25400"/>
                <a:bevelB/>
              </a:sp3d>
            </c:spPr>
          </c:dPt>
          <c:cat>
            <c:strRef>
              <c:f>GRÁFICO!$M$19:$M$30</c:f>
              <c:strCache>
                <c:ptCount val="12"/>
                <c:pt idx="0">
                  <c:v>DAE</c:v>
                </c:pt>
                <c:pt idx="1">
                  <c:v>DCE</c:v>
                </c:pt>
                <c:pt idx="2">
                  <c:v>DCG</c:v>
                </c:pt>
                <c:pt idx="3">
                  <c:v>DLC</c:v>
                </c:pt>
                <c:pt idx="4">
                  <c:v>DMU</c:v>
                </c:pt>
                <c:pt idx="5">
                  <c:v>DAP</c:v>
                </c:pt>
                <c:pt idx="6">
                  <c:v>Méd. 2011</c:v>
                </c:pt>
                <c:pt idx="7">
                  <c:v>Méd. 2012</c:v>
                </c:pt>
                <c:pt idx="8">
                  <c:v>Méd. 2013</c:v>
                </c:pt>
                <c:pt idx="9">
                  <c:v>Méd. 2014</c:v>
                </c:pt>
                <c:pt idx="10">
                  <c:v>Méd. 2015</c:v>
                </c:pt>
                <c:pt idx="11">
                  <c:v>Méd. 2016</c:v>
                </c:pt>
              </c:strCache>
            </c:strRef>
          </c:cat>
          <c:val>
            <c:numRef>
              <c:f>GRÁFICO!$N$19:$N$30</c:f>
              <c:numCache>
                <c:formatCode>0</c:formatCode>
                <c:ptCount val="12"/>
                <c:pt idx="0">
                  <c:v>2</c:v>
                </c:pt>
                <c:pt idx="1">
                  <c:v>10</c:v>
                </c:pt>
                <c:pt idx="2">
                  <c:v>0</c:v>
                </c:pt>
                <c:pt idx="3">
                  <c:v>13</c:v>
                </c:pt>
                <c:pt idx="4">
                  <c:v>31</c:v>
                </c:pt>
                <c:pt idx="5">
                  <c:v>3</c:v>
                </c:pt>
                <c:pt idx="6" formatCode="0.00">
                  <c:v>12.636363636363637</c:v>
                </c:pt>
                <c:pt idx="7" formatCode="0.00">
                  <c:v>12.545454545454545</c:v>
                </c:pt>
                <c:pt idx="8" formatCode="0.00">
                  <c:v>17.545454545454547</c:v>
                </c:pt>
                <c:pt idx="9" formatCode="0.00">
                  <c:v>14.090909090909092</c:v>
                </c:pt>
                <c:pt idx="10" formatCode="0.00">
                  <c:v>14.454545454545455</c:v>
                </c:pt>
                <c:pt idx="11" formatCode="0.00">
                  <c:v>14.363636363636363</c:v>
                </c:pt>
              </c:numCache>
            </c:numRef>
          </c:val>
        </c:ser>
        <c:dLbls>
          <c:showLegendKey val="0"/>
          <c:showVal val="0"/>
          <c:showCatName val="0"/>
          <c:showSerName val="0"/>
          <c:showPercent val="0"/>
          <c:showBubbleSize val="0"/>
        </c:dLbls>
        <c:gapWidth val="75"/>
        <c:overlap val="-25"/>
        <c:axId val="128731888"/>
        <c:axId val="128734128"/>
      </c:barChart>
      <c:catAx>
        <c:axId val="128731888"/>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128734128"/>
        <c:crosses val="autoZero"/>
        <c:auto val="1"/>
        <c:lblAlgn val="l"/>
        <c:lblOffset val="100"/>
        <c:noMultiLvlLbl val="0"/>
      </c:catAx>
      <c:valAx>
        <c:axId val="128734128"/>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128731888"/>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GRÁFICO!$H$2:$M$2</c:f>
              <c:strCache>
                <c:ptCount val="6"/>
                <c:pt idx="0">
                  <c:v>DAE</c:v>
                </c:pt>
                <c:pt idx="1">
                  <c:v>DCE</c:v>
                </c:pt>
                <c:pt idx="2">
                  <c:v>DCG</c:v>
                </c:pt>
                <c:pt idx="3">
                  <c:v>DLC</c:v>
                </c:pt>
                <c:pt idx="4">
                  <c:v>DMU</c:v>
                </c:pt>
                <c:pt idx="5">
                  <c:v>DAP</c:v>
                </c:pt>
              </c:strCache>
            </c:strRef>
          </c:cat>
          <c:val>
            <c:numRef>
              <c:f>GRÁFICO!$H$3:$M$3</c:f>
              <c:numCache>
                <c:formatCode>General</c:formatCode>
                <c:ptCount val="6"/>
                <c:pt idx="0">
                  <c:v>0</c:v>
                </c:pt>
                <c:pt idx="1">
                  <c:v>1</c:v>
                </c:pt>
                <c:pt idx="2">
                  <c:v>0</c:v>
                </c:pt>
                <c:pt idx="3">
                  <c:v>1</c:v>
                </c:pt>
                <c:pt idx="4">
                  <c:v>26</c:v>
                </c:pt>
                <c:pt idx="5">
                  <c:v>0</c:v>
                </c:pt>
              </c:numCache>
            </c:numRef>
          </c:val>
        </c:ser>
        <c:ser>
          <c:idx val="1"/>
          <c:order val="1"/>
          <c:invertIfNegative val="0"/>
          <c:cat>
            <c:strRef>
              <c:f>GRÁFICO!$H$2:$M$2</c:f>
              <c:strCache>
                <c:ptCount val="6"/>
                <c:pt idx="0">
                  <c:v>DAE</c:v>
                </c:pt>
                <c:pt idx="1">
                  <c:v>DCE</c:v>
                </c:pt>
                <c:pt idx="2">
                  <c:v>DCG</c:v>
                </c:pt>
                <c:pt idx="3">
                  <c:v>DLC</c:v>
                </c:pt>
                <c:pt idx="4">
                  <c:v>DMU</c:v>
                </c:pt>
                <c:pt idx="5">
                  <c:v>DAP</c:v>
                </c:pt>
              </c:strCache>
            </c:strRef>
          </c:cat>
          <c:val>
            <c:numRef>
              <c:f>GRÁFICO!$H$4:$M$4</c:f>
              <c:numCache>
                <c:formatCode>General</c:formatCode>
                <c:ptCount val="6"/>
                <c:pt idx="0">
                  <c:v>2</c:v>
                </c:pt>
                <c:pt idx="1">
                  <c:v>4</c:v>
                </c:pt>
                <c:pt idx="2">
                  <c:v>0</c:v>
                </c:pt>
                <c:pt idx="3">
                  <c:v>7</c:v>
                </c:pt>
                <c:pt idx="4">
                  <c:v>4</c:v>
                </c:pt>
                <c:pt idx="5">
                  <c:v>2</c:v>
                </c:pt>
              </c:numCache>
            </c:numRef>
          </c:val>
        </c:ser>
        <c:ser>
          <c:idx val="2"/>
          <c:order val="2"/>
          <c:invertIfNegative val="0"/>
          <c:cat>
            <c:strRef>
              <c:f>GRÁFICO!$H$2:$M$2</c:f>
              <c:strCache>
                <c:ptCount val="6"/>
                <c:pt idx="0">
                  <c:v>DAE</c:v>
                </c:pt>
                <c:pt idx="1">
                  <c:v>DCE</c:v>
                </c:pt>
                <c:pt idx="2">
                  <c:v>DCG</c:v>
                </c:pt>
                <c:pt idx="3">
                  <c:v>DLC</c:v>
                </c:pt>
                <c:pt idx="4">
                  <c:v>DMU</c:v>
                </c:pt>
                <c:pt idx="5">
                  <c:v>DAP</c:v>
                </c:pt>
              </c:strCache>
            </c:strRef>
          </c:cat>
          <c:val>
            <c:numRef>
              <c:f>GRÁFICO!$H$5:$M$5</c:f>
              <c:numCache>
                <c:formatCode>General</c:formatCode>
                <c:ptCount val="6"/>
                <c:pt idx="0">
                  <c:v>0</c:v>
                </c:pt>
                <c:pt idx="1">
                  <c:v>5</c:v>
                </c:pt>
                <c:pt idx="2">
                  <c:v>0</c:v>
                </c:pt>
                <c:pt idx="3">
                  <c:v>5</c:v>
                </c:pt>
                <c:pt idx="4">
                  <c:v>1</c:v>
                </c:pt>
                <c:pt idx="5">
                  <c:v>1</c:v>
                </c:pt>
              </c:numCache>
            </c:numRef>
          </c:val>
        </c:ser>
        <c:ser>
          <c:idx val="3"/>
          <c:order val="3"/>
          <c:invertIfNegative val="0"/>
          <c:cat>
            <c:strRef>
              <c:f>GRÁFICO!$H$2:$M$2</c:f>
              <c:strCache>
                <c:ptCount val="6"/>
                <c:pt idx="0">
                  <c:v>DAE</c:v>
                </c:pt>
                <c:pt idx="1">
                  <c:v>DCE</c:v>
                </c:pt>
                <c:pt idx="2">
                  <c:v>DCG</c:v>
                </c:pt>
                <c:pt idx="3">
                  <c:v>DLC</c:v>
                </c:pt>
                <c:pt idx="4">
                  <c:v>DMU</c:v>
                </c:pt>
                <c:pt idx="5">
                  <c:v>DAP</c:v>
                </c:pt>
              </c:strCache>
            </c:strRef>
          </c:cat>
          <c:val>
            <c:numRef>
              <c:f>GRÁFICO!$H$6:$M$6</c:f>
              <c:numCache>
                <c:formatCode>General</c:formatCode>
                <c:ptCount val="6"/>
              </c:numCache>
            </c:numRef>
          </c:val>
        </c:ser>
        <c:ser>
          <c:idx val="4"/>
          <c:order val="4"/>
          <c:invertIfNegative val="0"/>
          <c:cat>
            <c:strRef>
              <c:f>GRÁFICO!$H$2:$M$2</c:f>
              <c:strCache>
                <c:ptCount val="6"/>
                <c:pt idx="0">
                  <c:v>DAE</c:v>
                </c:pt>
                <c:pt idx="1">
                  <c:v>DCE</c:v>
                </c:pt>
                <c:pt idx="2">
                  <c:v>DCG</c:v>
                </c:pt>
                <c:pt idx="3">
                  <c:v>DLC</c:v>
                </c:pt>
                <c:pt idx="4">
                  <c:v>DMU</c:v>
                </c:pt>
                <c:pt idx="5">
                  <c:v>DAP</c:v>
                </c:pt>
              </c:strCache>
            </c:strRef>
          </c:cat>
          <c:val>
            <c:numRef>
              <c:f>GRÁFICO!$H$7:$M$7</c:f>
              <c:numCache>
                <c:formatCode>General</c:formatCode>
                <c:ptCount val="6"/>
              </c:numCache>
            </c:numRef>
          </c:val>
        </c:ser>
        <c:ser>
          <c:idx val="5"/>
          <c:order val="5"/>
          <c:invertIfNegative val="0"/>
          <c:cat>
            <c:strRef>
              <c:f>GRÁFICO!$H$2:$M$2</c:f>
              <c:strCache>
                <c:ptCount val="6"/>
                <c:pt idx="0">
                  <c:v>DAE</c:v>
                </c:pt>
                <c:pt idx="1">
                  <c:v>DCE</c:v>
                </c:pt>
                <c:pt idx="2">
                  <c:v>DCG</c:v>
                </c:pt>
                <c:pt idx="3">
                  <c:v>DLC</c:v>
                </c:pt>
                <c:pt idx="4">
                  <c:v>DMU</c:v>
                </c:pt>
                <c:pt idx="5">
                  <c:v>DAP</c:v>
                </c:pt>
              </c:strCache>
            </c:strRef>
          </c:cat>
          <c:val>
            <c:numRef>
              <c:f>GRÁFICO!$H$8:$M$8</c:f>
              <c:numCache>
                <c:formatCode>General</c:formatCode>
                <c:ptCount val="6"/>
              </c:numCache>
            </c:numRef>
          </c:val>
        </c:ser>
        <c:ser>
          <c:idx val="6"/>
          <c:order val="6"/>
          <c:invertIfNegative val="0"/>
          <c:cat>
            <c:strRef>
              <c:f>GRÁFICO!$H$2:$M$2</c:f>
              <c:strCache>
                <c:ptCount val="6"/>
                <c:pt idx="0">
                  <c:v>DAE</c:v>
                </c:pt>
                <c:pt idx="1">
                  <c:v>DCE</c:v>
                </c:pt>
                <c:pt idx="2">
                  <c:v>DCG</c:v>
                </c:pt>
                <c:pt idx="3">
                  <c:v>DLC</c:v>
                </c:pt>
                <c:pt idx="4">
                  <c:v>DMU</c:v>
                </c:pt>
                <c:pt idx="5">
                  <c:v>DAP</c:v>
                </c:pt>
              </c:strCache>
            </c:strRef>
          </c:cat>
          <c:val>
            <c:numRef>
              <c:f>GRÁFICO!$H$9:$M$9</c:f>
              <c:numCache>
                <c:formatCode>General</c:formatCode>
                <c:ptCount val="6"/>
              </c:numCache>
            </c:numRef>
          </c:val>
        </c:ser>
        <c:ser>
          <c:idx val="7"/>
          <c:order val="7"/>
          <c:invertIfNegative val="0"/>
          <c:cat>
            <c:strRef>
              <c:f>GRÁFICO!$H$2:$M$2</c:f>
              <c:strCache>
                <c:ptCount val="6"/>
                <c:pt idx="0">
                  <c:v>DAE</c:v>
                </c:pt>
                <c:pt idx="1">
                  <c:v>DCE</c:v>
                </c:pt>
                <c:pt idx="2">
                  <c:v>DCG</c:v>
                </c:pt>
                <c:pt idx="3">
                  <c:v>DLC</c:v>
                </c:pt>
                <c:pt idx="4">
                  <c:v>DMU</c:v>
                </c:pt>
                <c:pt idx="5">
                  <c:v>DAP</c:v>
                </c:pt>
              </c:strCache>
            </c:strRef>
          </c:cat>
          <c:val>
            <c:numRef>
              <c:f>GRÁFICO!$H$10:$M$10</c:f>
              <c:numCache>
                <c:formatCode>General</c:formatCode>
                <c:ptCount val="6"/>
              </c:numCache>
            </c:numRef>
          </c:val>
        </c:ser>
        <c:ser>
          <c:idx val="8"/>
          <c:order val="8"/>
          <c:invertIfNegative val="0"/>
          <c:cat>
            <c:strRef>
              <c:f>GRÁFICO!$H$2:$M$2</c:f>
              <c:strCache>
                <c:ptCount val="6"/>
                <c:pt idx="0">
                  <c:v>DAE</c:v>
                </c:pt>
                <c:pt idx="1">
                  <c:v>DCE</c:v>
                </c:pt>
                <c:pt idx="2">
                  <c:v>DCG</c:v>
                </c:pt>
                <c:pt idx="3">
                  <c:v>DLC</c:v>
                </c:pt>
                <c:pt idx="4">
                  <c:v>DMU</c:v>
                </c:pt>
                <c:pt idx="5">
                  <c:v>DAP</c:v>
                </c:pt>
              </c:strCache>
            </c:strRef>
          </c:cat>
          <c:val>
            <c:numRef>
              <c:f>GRÁFICO!$H$11:$M$11</c:f>
              <c:numCache>
                <c:formatCode>General</c:formatCode>
                <c:ptCount val="6"/>
              </c:numCache>
            </c:numRef>
          </c:val>
        </c:ser>
        <c:ser>
          <c:idx val="9"/>
          <c:order val="9"/>
          <c:invertIfNegative val="0"/>
          <c:cat>
            <c:strRef>
              <c:f>GRÁFICO!$H$2:$M$2</c:f>
              <c:strCache>
                <c:ptCount val="6"/>
                <c:pt idx="0">
                  <c:v>DAE</c:v>
                </c:pt>
                <c:pt idx="1">
                  <c:v>DCE</c:v>
                </c:pt>
                <c:pt idx="2">
                  <c:v>DCG</c:v>
                </c:pt>
                <c:pt idx="3">
                  <c:v>DLC</c:v>
                </c:pt>
                <c:pt idx="4">
                  <c:v>DMU</c:v>
                </c:pt>
                <c:pt idx="5">
                  <c:v>DAP</c:v>
                </c:pt>
              </c:strCache>
            </c:strRef>
          </c:cat>
          <c:val>
            <c:numRef>
              <c:f>GRÁFICO!$H$12:$M$12</c:f>
              <c:numCache>
                <c:formatCode>General</c:formatCode>
                <c:ptCount val="6"/>
              </c:numCache>
            </c:numRef>
          </c:val>
        </c:ser>
        <c:ser>
          <c:idx val="10"/>
          <c:order val="10"/>
          <c:invertIfNegative val="0"/>
          <c:cat>
            <c:strRef>
              <c:f>GRÁFICO!$H$2:$M$2</c:f>
              <c:strCache>
                <c:ptCount val="6"/>
                <c:pt idx="0">
                  <c:v>DAE</c:v>
                </c:pt>
                <c:pt idx="1">
                  <c:v>DCE</c:v>
                </c:pt>
                <c:pt idx="2">
                  <c:v>DCG</c:v>
                </c:pt>
                <c:pt idx="3">
                  <c:v>DLC</c:v>
                </c:pt>
                <c:pt idx="4">
                  <c:v>DMU</c:v>
                </c:pt>
                <c:pt idx="5">
                  <c:v>DAP</c:v>
                </c:pt>
              </c:strCache>
            </c:strRef>
          </c:cat>
          <c:val>
            <c:numRef>
              <c:f>GRÁFICO!$H$13:$M$13</c:f>
              <c:numCache>
                <c:formatCode>General</c:formatCode>
                <c:ptCount val="6"/>
              </c:numCache>
            </c:numRef>
          </c:val>
        </c:ser>
        <c:ser>
          <c:idx val="11"/>
          <c:order val="11"/>
          <c:invertIfNegative val="0"/>
          <c:cat>
            <c:strRef>
              <c:f>GRÁFICO!$H$2:$M$2</c:f>
              <c:strCache>
                <c:ptCount val="6"/>
                <c:pt idx="0">
                  <c:v>DAE</c:v>
                </c:pt>
                <c:pt idx="1">
                  <c:v>DCE</c:v>
                </c:pt>
                <c:pt idx="2">
                  <c:v>DCG</c:v>
                </c:pt>
                <c:pt idx="3">
                  <c:v>DLC</c:v>
                </c:pt>
                <c:pt idx="4">
                  <c:v>DMU</c:v>
                </c:pt>
                <c:pt idx="5">
                  <c:v>DAP</c:v>
                </c:pt>
              </c:strCache>
            </c:strRef>
          </c:cat>
          <c:val>
            <c:numRef>
              <c:f>GRÁFICO!$H$14:$M$14</c:f>
              <c:numCache>
                <c:formatCode>0</c:formatCode>
                <c:ptCount val="6"/>
                <c:pt idx="0">
                  <c:v>2</c:v>
                </c:pt>
                <c:pt idx="1">
                  <c:v>10</c:v>
                </c:pt>
                <c:pt idx="2">
                  <c:v>0</c:v>
                </c:pt>
                <c:pt idx="3">
                  <c:v>13</c:v>
                </c:pt>
                <c:pt idx="4">
                  <c:v>31</c:v>
                </c:pt>
                <c:pt idx="5">
                  <c:v>3</c:v>
                </c:pt>
              </c:numCache>
            </c:numRef>
          </c:val>
        </c:ser>
        <c:dLbls>
          <c:showLegendKey val="0"/>
          <c:showVal val="0"/>
          <c:showCatName val="0"/>
          <c:showSerName val="0"/>
          <c:showPercent val="0"/>
          <c:showBubbleSize val="0"/>
        </c:dLbls>
        <c:gapWidth val="150"/>
        <c:axId val="213866176"/>
        <c:axId val="213865616"/>
      </c:barChart>
      <c:catAx>
        <c:axId val="213866176"/>
        <c:scaling>
          <c:orientation val="minMax"/>
        </c:scaling>
        <c:delete val="0"/>
        <c:axPos val="l"/>
        <c:numFmt formatCode="General" sourceLinked="0"/>
        <c:majorTickMark val="out"/>
        <c:minorTickMark val="none"/>
        <c:tickLblPos val="nextTo"/>
        <c:crossAx val="213865616"/>
        <c:crosses val="autoZero"/>
        <c:auto val="1"/>
        <c:lblAlgn val="ctr"/>
        <c:lblOffset val="100"/>
        <c:noMultiLvlLbl val="0"/>
      </c:catAx>
      <c:valAx>
        <c:axId val="213865616"/>
        <c:scaling>
          <c:orientation val="minMax"/>
        </c:scaling>
        <c:delete val="0"/>
        <c:axPos val="b"/>
        <c:majorGridlines/>
        <c:numFmt formatCode="General" sourceLinked="1"/>
        <c:majorTickMark val="out"/>
        <c:minorTickMark val="none"/>
        <c:tickLblPos val="nextTo"/>
        <c:crossAx val="21386617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7"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10</xdr:col>
      <xdr:colOff>28575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2835" cy="6009588"/>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64" zoomScaleNormal="100" workbookViewId="0">
      <selection activeCell="A58" sqref="A58:XFD58"/>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0" ht="30" customHeight="1" x14ac:dyDescent="0.25">
      <c r="A1" s="25" t="s">
        <v>27</v>
      </c>
      <c r="B1" s="25"/>
      <c r="C1" s="25"/>
      <c r="D1" s="25"/>
      <c r="E1" s="25"/>
      <c r="F1" s="25"/>
    </row>
    <row r="2" spans="1:10" ht="15" customHeight="1" thickBot="1" x14ac:dyDescent="0.3">
      <c r="A2" s="26" t="s">
        <v>118</v>
      </c>
      <c r="B2" s="26"/>
      <c r="C2" s="26"/>
      <c r="D2" s="26"/>
      <c r="E2" s="26"/>
      <c r="F2" s="26"/>
    </row>
    <row r="3" spans="1:10" ht="15.75" thickBot="1" x14ac:dyDescent="0.3">
      <c r="A3" s="1" t="s">
        <v>2</v>
      </c>
      <c r="B3" s="2" t="s">
        <v>3</v>
      </c>
      <c r="C3" s="2" t="s">
        <v>4</v>
      </c>
      <c r="D3" s="2" t="s">
        <v>0</v>
      </c>
      <c r="E3" s="2" t="s">
        <v>5</v>
      </c>
      <c r="F3" s="3" t="s">
        <v>1</v>
      </c>
    </row>
    <row r="4" spans="1:10" ht="15.75" customHeight="1" x14ac:dyDescent="0.25">
      <c r="A4" s="15"/>
      <c r="B4" s="7"/>
      <c r="C4" s="8"/>
      <c r="D4" s="14"/>
      <c r="E4" s="14"/>
      <c r="F4" s="16"/>
      <c r="G4" s="20"/>
      <c r="H4" s="20"/>
      <c r="I4" s="20"/>
      <c r="J4" s="21"/>
    </row>
    <row r="5" spans="1:10" ht="15" customHeight="1" thickBot="1" x14ac:dyDescent="0.3">
      <c r="A5" s="26" t="s">
        <v>117</v>
      </c>
      <c r="B5" s="26"/>
      <c r="C5" s="26"/>
      <c r="D5" s="26"/>
      <c r="E5" s="26"/>
      <c r="F5" s="26"/>
    </row>
    <row r="6" spans="1:10" ht="15.75" thickBot="1" x14ac:dyDescent="0.3">
      <c r="A6" s="1" t="s">
        <v>2</v>
      </c>
      <c r="B6" s="2" t="s">
        <v>3</v>
      </c>
      <c r="C6" s="2" t="s">
        <v>4</v>
      </c>
      <c r="D6" s="2" t="s">
        <v>0</v>
      </c>
      <c r="E6" s="2" t="s">
        <v>5</v>
      </c>
      <c r="F6" s="3" t="s">
        <v>1</v>
      </c>
    </row>
    <row r="7" spans="1:10" s="23" customFormat="1" ht="45" x14ac:dyDescent="0.25">
      <c r="A7" s="15" t="s">
        <v>8</v>
      </c>
      <c r="B7" s="7" t="s">
        <v>38</v>
      </c>
      <c r="C7" s="8" t="s">
        <v>30</v>
      </c>
      <c r="D7" s="14" t="s">
        <v>39</v>
      </c>
      <c r="E7" s="14">
        <v>3</v>
      </c>
      <c r="F7" s="16" t="s">
        <v>40</v>
      </c>
      <c r="G7" s="20"/>
      <c r="H7" s="20"/>
      <c r="I7" s="20"/>
      <c r="J7" s="21"/>
    </row>
    <row r="8" spans="1:10" s="23" customFormat="1" ht="45" x14ac:dyDescent="0.25">
      <c r="A8" s="15" t="s">
        <v>9</v>
      </c>
      <c r="B8" s="7" t="s">
        <v>41</v>
      </c>
      <c r="C8" s="8" t="s">
        <v>42</v>
      </c>
      <c r="D8" s="14" t="s">
        <v>39</v>
      </c>
      <c r="E8" s="14">
        <v>3</v>
      </c>
      <c r="F8" s="16" t="s">
        <v>43</v>
      </c>
      <c r="G8" s="20"/>
      <c r="H8" s="20"/>
      <c r="I8" s="20"/>
      <c r="J8" s="21"/>
    </row>
    <row r="9" spans="1:10" s="23" customFormat="1" ht="33.75" x14ac:dyDescent="0.25">
      <c r="A9" s="15" t="s">
        <v>6</v>
      </c>
      <c r="B9" s="7" t="s">
        <v>44</v>
      </c>
      <c r="C9" s="8" t="s">
        <v>45</v>
      </c>
      <c r="D9" s="14" t="s">
        <v>46</v>
      </c>
      <c r="E9" s="14">
        <v>3</v>
      </c>
      <c r="F9" s="16" t="s">
        <v>47</v>
      </c>
      <c r="G9" s="20"/>
      <c r="H9" s="20"/>
      <c r="I9" s="20"/>
      <c r="J9" s="21"/>
    </row>
    <row r="10" spans="1:10" s="23" customFormat="1" ht="45" x14ac:dyDescent="0.25">
      <c r="A10" s="15" t="s">
        <v>6</v>
      </c>
      <c r="B10" s="7" t="s">
        <v>48</v>
      </c>
      <c r="C10" s="8" t="s">
        <v>49</v>
      </c>
      <c r="D10" s="14" t="s">
        <v>32</v>
      </c>
      <c r="E10" s="14">
        <v>4</v>
      </c>
      <c r="F10" s="16" t="s">
        <v>50</v>
      </c>
      <c r="G10" s="20"/>
      <c r="H10" s="20"/>
      <c r="I10" s="20"/>
      <c r="J10" s="21"/>
    </row>
    <row r="11" spans="1:10" s="23" customFormat="1" ht="101.25" x14ac:dyDescent="0.25">
      <c r="A11" s="15" t="s">
        <v>10</v>
      </c>
      <c r="B11" s="7" t="s">
        <v>51</v>
      </c>
      <c r="C11" s="8" t="s">
        <v>52</v>
      </c>
      <c r="D11" s="14" t="s">
        <v>39</v>
      </c>
      <c r="E11" s="14">
        <v>2</v>
      </c>
      <c r="F11" s="16" t="s">
        <v>53</v>
      </c>
      <c r="G11" s="20"/>
      <c r="H11" s="20"/>
      <c r="I11" s="20"/>
      <c r="J11" s="21"/>
    </row>
    <row r="12" spans="1:10" s="23" customFormat="1" ht="45" x14ac:dyDescent="0.25">
      <c r="A12" s="15" t="s">
        <v>10</v>
      </c>
      <c r="B12" s="7" t="s">
        <v>54</v>
      </c>
      <c r="C12" s="8" t="s">
        <v>55</v>
      </c>
      <c r="D12" s="14" t="s">
        <v>39</v>
      </c>
      <c r="E12" s="14">
        <v>3</v>
      </c>
      <c r="F12" s="16" t="s">
        <v>56</v>
      </c>
      <c r="G12" s="20"/>
      <c r="H12" s="20"/>
      <c r="I12" s="20"/>
      <c r="J12" s="21"/>
    </row>
    <row r="13" spans="1:10" s="23" customFormat="1" ht="33.75" x14ac:dyDescent="0.25">
      <c r="A13" s="15" t="s">
        <v>10</v>
      </c>
      <c r="B13" s="7" t="s">
        <v>57</v>
      </c>
      <c r="C13" s="8" t="s">
        <v>58</v>
      </c>
      <c r="D13" s="14" t="s">
        <v>39</v>
      </c>
      <c r="E13" s="14">
        <v>3</v>
      </c>
      <c r="F13" s="16" t="s">
        <v>59</v>
      </c>
      <c r="G13" s="20"/>
      <c r="H13" s="20"/>
      <c r="I13" s="20"/>
      <c r="J13" s="21"/>
    </row>
    <row r="14" spans="1:10" s="23" customFormat="1" ht="33.75" x14ac:dyDescent="0.25">
      <c r="A14" s="15" t="s">
        <v>10</v>
      </c>
      <c r="B14" s="7" t="s">
        <v>60</v>
      </c>
      <c r="C14" s="8" t="s">
        <v>61</v>
      </c>
      <c r="D14" s="14" t="s">
        <v>39</v>
      </c>
      <c r="E14" s="14">
        <v>3</v>
      </c>
      <c r="F14" s="16" t="s">
        <v>59</v>
      </c>
      <c r="G14" s="20"/>
      <c r="H14" s="20"/>
      <c r="I14" s="20"/>
      <c r="J14" s="21"/>
    </row>
    <row r="15" spans="1:10" s="23" customFormat="1" ht="56.25" x14ac:dyDescent="0.25">
      <c r="A15" s="15" t="s">
        <v>10</v>
      </c>
      <c r="B15" s="7" t="s">
        <v>62</v>
      </c>
      <c r="C15" s="8" t="s">
        <v>63</v>
      </c>
      <c r="D15" s="14" t="s">
        <v>39</v>
      </c>
      <c r="E15" s="14">
        <v>3</v>
      </c>
      <c r="F15" s="16" t="s">
        <v>64</v>
      </c>
      <c r="G15" s="20"/>
      <c r="H15" s="20"/>
      <c r="I15" s="20"/>
      <c r="J15" s="21"/>
    </row>
    <row r="16" spans="1:10" s="23" customFormat="1" ht="33.75" x14ac:dyDescent="0.25">
      <c r="A16" s="15" t="s">
        <v>10</v>
      </c>
      <c r="B16" s="7" t="s">
        <v>65</v>
      </c>
      <c r="C16" s="8" t="s">
        <v>66</v>
      </c>
      <c r="D16" s="14" t="s">
        <v>39</v>
      </c>
      <c r="E16" s="14">
        <v>3</v>
      </c>
      <c r="F16" s="16" t="s">
        <v>59</v>
      </c>
      <c r="G16" s="20"/>
      <c r="H16" s="20"/>
      <c r="I16" s="20"/>
      <c r="J16" s="21"/>
    </row>
    <row r="17" spans="1:10" s="23" customFormat="1" ht="33.75" x14ac:dyDescent="0.25">
      <c r="A17" s="15" t="s">
        <v>10</v>
      </c>
      <c r="B17" s="7" t="s">
        <v>67</v>
      </c>
      <c r="C17" s="8" t="s">
        <v>68</v>
      </c>
      <c r="D17" s="14" t="s">
        <v>39</v>
      </c>
      <c r="E17" s="14">
        <v>3</v>
      </c>
      <c r="F17" s="16" t="s">
        <v>59</v>
      </c>
      <c r="G17" s="20"/>
      <c r="H17" s="20"/>
      <c r="I17" s="20"/>
      <c r="J17" s="21"/>
    </row>
    <row r="18" spans="1:10" s="23" customFormat="1" ht="33.75" x14ac:dyDescent="0.25">
      <c r="A18" s="15" t="s">
        <v>10</v>
      </c>
      <c r="B18" s="7" t="s">
        <v>69</v>
      </c>
      <c r="C18" s="8" t="s">
        <v>70</v>
      </c>
      <c r="D18" s="14" t="s">
        <v>39</v>
      </c>
      <c r="E18" s="14">
        <v>3</v>
      </c>
      <c r="F18" s="16" t="s">
        <v>59</v>
      </c>
      <c r="G18" s="20"/>
      <c r="H18" s="20"/>
      <c r="I18" s="20"/>
      <c r="J18" s="21"/>
    </row>
    <row r="19" spans="1:10" s="23" customFormat="1" ht="56.25" x14ac:dyDescent="0.25">
      <c r="A19" s="15" t="s">
        <v>10</v>
      </c>
      <c r="B19" s="7" t="s">
        <v>71</v>
      </c>
      <c r="C19" s="8" t="s">
        <v>72</v>
      </c>
      <c r="D19" s="14" t="s">
        <v>39</v>
      </c>
      <c r="E19" s="14">
        <v>3</v>
      </c>
      <c r="F19" s="16" t="s">
        <v>73</v>
      </c>
      <c r="G19" s="20"/>
      <c r="H19" s="20"/>
      <c r="I19" s="20"/>
      <c r="J19" s="21"/>
    </row>
    <row r="20" spans="1:10" s="23" customFormat="1" ht="56.25" x14ac:dyDescent="0.25">
      <c r="A20" s="15" t="s">
        <v>10</v>
      </c>
      <c r="B20" s="7" t="s">
        <v>74</v>
      </c>
      <c r="C20" s="8" t="s">
        <v>75</v>
      </c>
      <c r="D20" s="14" t="s">
        <v>39</v>
      </c>
      <c r="E20" s="14">
        <v>3</v>
      </c>
      <c r="F20" s="16" t="s">
        <v>76</v>
      </c>
      <c r="G20" s="20"/>
      <c r="H20" s="20"/>
      <c r="I20" s="20"/>
      <c r="J20" s="21"/>
    </row>
    <row r="21" spans="1:10" s="23" customFormat="1" ht="33.75" x14ac:dyDescent="0.25">
      <c r="A21" s="15" t="s">
        <v>10</v>
      </c>
      <c r="B21" s="7" t="s">
        <v>77</v>
      </c>
      <c r="C21" s="8" t="s">
        <v>78</v>
      </c>
      <c r="D21" s="14" t="s">
        <v>39</v>
      </c>
      <c r="E21" s="14">
        <v>3</v>
      </c>
      <c r="F21" s="16" t="s">
        <v>79</v>
      </c>
      <c r="G21" s="20"/>
      <c r="H21" s="20"/>
      <c r="I21" s="20"/>
      <c r="J21" s="21"/>
    </row>
    <row r="22" spans="1:10" s="23" customFormat="1" ht="33.75" x14ac:dyDescent="0.25">
      <c r="A22" s="15" t="s">
        <v>10</v>
      </c>
      <c r="B22" s="7" t="s">
        <v>80</v>
      </c>
      <c r="C22" s="8" t="s">
        <v>81</v>
      </c>
      <c r="D22" s="14" t="s">
        <v>39</v>
      </c>
      <c r="E22" s="14">
        <v>3</v>
      </c>
      <c r="F22" s="16" t="s">
        <v>79</v>
      </c>
      <c r="G22" s="20"/>
      <c r="H22" s="20"/>
      <c r="I22" s="20"/>
      <c r="J22" s="21"/>
    </row>
    <row r="23" spans="1:10" s="23" customFormat="1" ht="33.75" x14ac:dyDescent="0.25">
      <c r="A23" s="15" t="s">
        <v>10</v>
      </c>
      <c r="B23" s="7" t="s">
        <v>82</v>
      </c>
      <c r="C23" s="8" t="s">
        <v>83</v>
      </c>
      <c r="D23" s="14" t="s">
        <v>39</v>
      </c>
      <c r="E23" s="14">
        <v>3</v>
      </c>
      <c r="F23" s="16" t="s">
        <v>79</v>
      </c>
      <c r="G23" s="20"/>
      <c r="H23" s="20"/>
      <c r="I23" s="20"/>
      <c r="J23" s="21"/>
    </row>
    <row r="24" spans="1:10" s="23" customFormat="1" ht="45" x14ac:dyDescent="0.25">
      <c r="A24" s="15" t="s">
        <v>10</v>
      </c>
      <c r="B24" s="7" t="s">
        <v>84</v>
      </c>
      <c r="C24" s="8" t="s">
        <v>85</v>
      </c>
      <c r="D24" s="14" t="s">
        <v>39</v>
      </c>
      <c r="E24" s="14">
        <v>4</v>
      </c>
      <c r="F24" s="16" t="s">
        <v>86</v>
      </c>
      <c r="G24" s="20"/>
      <c r="H24" s="20"/>
      <c r="I24" s="20"/>
      <c r="J24" s="21"/>
    </row>
    <row r="25" spans="1:10" s="23" customFormat="1" ht="45" x14ac:dyDescent="0.25">
      <c r="A25" s="15" t="s">
        <v>10</v>
      </c>
      <c r="B25" s="7" t="s">
        <v>87</v>
      </c>
      <c r="C25" s="8" t="s">
        <v>88</v>
      </c>
      <c r="D25" s="14" t="s">
        <v>39</v>
      </c>
      <c r="E25" s="14">
        <v>4</v>
      </c>
      <c r="F25" s="16" t="s">
        <v>86</v>
      </c>
      <c r="G25" s="20"/>
      <c r="H25" s="20"/>
      <c r="I25" s="20"/>
      <c r="J25" s="21"/>
    </row>
    <row r="26" spans="1:10" s="23" customFormat="1" ht="45" x14ac:dyDescent="0.25">
      <c r="A26" s="15" t="s">
        <v>10</v>
      </c>
      <c r="B26" s="7" t="s">
        <v>89</v>
      </c>
      <c r="C26" s="8" t="s">
        <v>90</v>
      </c>
      <c r="D26" s="14" t="s">
        <v>39</v>
      </c>
      <c r="E26" s="14">
        <v>4</v>
      </c>
      <c r="F26" s="16" t="s">
        <v>86</v>
      </c>
      <c r="G26" s="20"/>
      <c r="H26" s="20"/>
      <c r="I26" s="20"/>
      <c r="J26" s="21"/>
    </row>
    <row r="27" spans="1:10" s="23" customFormat="1" ht="56.25" x14ac:dyDescent="0.25">
      <c r="A27" s="15" t="s">
        <v>10</v>
      </c>
      <c r="B27" s="7" t="s">
        <v>91</v>
      </c>
      <c r="C27" s="8" t="s">
        <v>92</v>
      </c>
      <c r="D27" s="14" t="s">
        <v>39</v>
      </c>
      <c r="E27" s="14">
        <v>3</v>
      </c>
      <c r="F27" s="16" t="s">
        <v>93</v>
      </c>
      <c r="G27" s="20"/>
      <c r="H27" s="20"/>
      <c r="I27" s="20"/>
      <c r="J27" s="21"/>
    </row>
    <row r="28" spans="1:10" s="23" customFormat="1" ht="56.25" x14ac:dyDescent="0.25">
      <c r="A28" s="15" t="s">
        <v>10</v>
      </c>
      <c r="B28" s="7" t="s">
        <v>94</v>
      </c>
      <c r="C28" s="8" t="s">
        <v>95</v>
      </c>
      <c r="D28" s="14" t="s">
        <v>39</v>
      </c>
      <c r="E28" s="14">
        <v>3</v>
      </c>
      <c r="F28" s="16" t="s">
        <v>96</v>
      </c>
      <c r="G28" s="20"/>
      <c r="H28" s="20"/>
      <c r="I28" s="20"/>
      <c r="J28" s="21"/>
    </row>
    <row r="29" spans="1:10" s="23" customFormat="1" ht="45" x14ac:dyDescent="0.25">
      <c r="A29" s="15" t="s">
        <v>10</v>
      </c>
      <c r="B29" s="7" t="s">
        <v>97</v>
      </c>
      <c r="C29" s="8" t="s">
        <v>98</v>
      </c>
      <c r="D29" s="14" t="s">
        <v>39</v>
      </c>
      <c r="E29" s="14">
        <v>3</v>
      </c>
      <c r="F29" s="16" t="s">
        <v>99</v>
      </c>
      <c r="G29" s="20"/>
      <c r="H29" s="20"/>
      <c r="I29" s="20"/>
      <c r="J29" s="21"/>
    </row>
    <row r="30" spans="1:10" s="23" customFormat="1" ht="45" x14ac:dyDescent="0.25">
      <c r="A30" s="15" t="s">
        <v>10</v>
      </c>
      <c r="B30" s="7" t="s">
        <v>100</v>
      </c>
      <c r="C30" s="8" t="s">
        <v>101</v>
      </c>
      <c r="D30" s="14" t="s">
        <v>39</v>
      </c>
      <c r="E30" s="14">
        <v>3</v>
      </c>
      <c r="F30" s="16" t="s">
        <v>99</v>
      </c>
      <c r="G30" s="20"/>
      <c r="H30" s="20"/>
      <c r="I30" s="20"/>
      <c r="J30" s="21"/>
    </row>
    <row r="31" spans="1:10" s="23" customFormat="1" ht="45" x14ac:dyDescent="0.25">
      <c r="A31" s="15" t="s">
        <v>10</v>
      </c>
      <c r="B31" s="7" t="s">
        <v>102</v>
      </c>
      <c r="C31" s="8" t="s">
        <v>103</v>
      </c>
      <c r="D31" s="14" t="s">
        <v>39</v>
      </c>
      <c r="E31" s="14">
        <v>3</v>
      </c>
      <c r="F31" s="16" t="s">
        <v>99</v>
      </c>
      <c r="G31" s="20"/>
      <c r="H31" s="20"/>
      <c r="I31" s="20"/>
      <c r="J31" s="21"/>
    </row>
    <row r="32" spans="1:10" s="23" customFormat="1" ht="45" x14ac:dyDescent="0.25">
      <c r="A32" s="15" t="s">
        <v>10</v>
      </c>
      <c r="B32" s="7" t="s">
        <v>104</v>
      </c>
      <c r="C32" s="8" t="s">
        <v>105</v>
      </c>
      <c r="D32" s="14" t="s">
        <v>39</v>
      </c>
      <c r="E32" s="14">
        <v>4</v>
      </c>
      <c r="F32" s="16" t="s">
        <v>106</v>
      </c>
      <c r="G32" s="20"/>
      <c r="H32" s="20"/>
      <c r="I32" s="20"/>
      <c r="J32" s="21"/>
    </row>
    <row r="33" spans="1:14" s="23" customFormat="1" ht="45" x14ac:dyDescent="0.25">
      <c r="A33" s="15" t="s">
        <v>10</v>
      </c>
      <c r="B33" s="7" t="s">
        <v>107</v>
      </c>
      <c r="C33" s="8" t="s">
        <v>108</v>
      </c>
      <c r="D33" s="14" t="s">
        <v>39</v>
      </c>
      <c r="E33" s="14">
        <v>4</v>
      </c>
      <c r="F33" s="16" t="s">
        <v>109</v>
      </c>
      <c r="G33" s="20"/>
      <c r="H33" s="20"/>
      <c r="I33" s="20"/>
      <c r="J33" s="21"/>
    </row>
    <row r="34" spans="1:14" s="23" customFormat="1" ht="45" x14ac:dyDescent="0.25">
      <c r="A34" s="15" t="s">
        <v>10</v>
      </c>
      <c r="B34" s="7" t="s">
        <v>110</v>
      </c>
      <c r="C34" s="8" t="s">
        <v>111</v>
      </c>
      <c r="D34" s="14" t="s">
        <v>39</v>
      </c>
      <c r="E34" s="14">
        <v>3</v>
      </c>
      <c r="F34" s="16" t="s">
        <v>112</v>
      </c>
      <c r="G34" s="20"/>
      <c r="H34" s="20"/>
      <c r="I34" s="20"/>
      <c r="J34" s="21"/>
    </row>
    <row r="35" spans="1:14" s="23" customFormat="1" ht="45" x14ac:dyDescent="0.25">
      <c r="A35" s="15" t="s">
        <v>10</v>
      </c>
      <c r="B35" s="7" t="s">
        <v>113</v>
      </c>
      <c r="C35" s="8" t="s">
        <v>114</v>
      </c>
      <c r="D35" s="14" t="s">
        <v>39</v>
      </c>
      <c r="E35" s="14">
        <v>3</v>
      </c>
      <c r="F35" s="16" t="s">
        <v>112</v>
      </c>
      <c r="G35" s="20"/>
      <c r="H35" s="20"/>
      <c r="I35" s="20"/>
      <c r="J35" s="21"/>
    </row>
    <row r="36" spans="1:14" s="23" customFormat="1" ht="45" x14ac:dyDescent="0.25">
      <c r="A36" s="15" t="s">
        <v>10</v>
      </c>
      <c r="B36" s="7" t="s">
        <v>115</v>
      </c>
      <c r="C36" s="8" t="s">
        <v>116</v>
      </c>
      <c r="D36" s="14" t="s">
        <v>39</v>
      </c>
      <c r="E36" s="14">
        <v>3</v>
      </c>
      <c r="F36" s="16" t="s">
        <v>112</v>
      </c>
      <c r="G36" s="20"/>
      <c r="H36" s="20"/>
      <c r="I36" s="20"/>
      <c r="J36" s="21"/>
    </row>
    <row r="37" spans="1:14" ht="15" customHeight="1" thickBot="1" x14ac:dyDescent="0.3">
      <c r="A37" s="26" t="s">
        <v>119</v>
      </c>
      <c r="B37" s="26"/>
      <c r="C37" s="26"/>
      <c r="D37" s="26"/>
      <c r="E37" s="26"/>
      <c r="F37" s="26"/>
    </row>
    <row r="38" spans="1:14" ht="15.75" thickBot="1" x14ac:dyDescent="0.3">
      <c r="A38" s="1" t="s">
        <v>2</v>
      </c>
      <c r="B38" s="2" t="s">
        <v>3</v>
      </c>
      <c r="C38" s="2" t="s">
        <v>4</v>
      </c>
      <c r="D38" s="2" t="s">
        <v>0</v>
      </c>
      <c r="E38" s="2" t="s">
        <v>5</v>
      </c>
      <c r="F38" s="3" t="s">
        <v>1</v>
      </c>
    </row>
    <row r="39" spans="1:14" s="23" customFormat="1" ht="67.5" x14ac:dyDescent="0.25">
      <c r="A39" s="15" t="s">
        <v>6</v>
      </c>
      <c r="B39" s="7" t="s">
        <v>131</v>
      </c>
      <c r="C39" s="8" t="s">
        <v>30</v>
      </c>
      <c r="D39" s="14" t="s">
        <v>46</v>
      </c>
      <c r="E39" s="14">
        <v>3</v>
      </c>
      <c r="F39" s="16" t="s">
        <v>132</v>
      </c>
      <c r="J39" s="21"/>
      <c r="L39" s="20"/>
      <c r="M39" s="20"/>
      <c r="N39" s="20"/>
    </row>
    <row r="40" spans="1:14" s="23" customFormat="1" ht="45" x14ac:dyDescent="0.25">
      <c r="A40" s="15" t="s">
        <v>6</v>
      </c>
      <c r="B40" s="7" t="s">
        <v>133</v>
      </c>
      <c r="C40" s="8" t="s">
        <v>30</v>
      </c>
      <c r="D40" s="14" t="s">
        <v>32</v>
      </c>
      <c r="E40" s="14">
        <v>4</v>
      </c>
      <c r="F40" s="16" t="s">
        <v>135</v>
      </c>
      <c r="J40" s="21"/>
      <c r="L40" s="20"/>
      <c r="M40" s="20"/>
      <c r="N40" s="20"/>
    </row>
    <row r="41" spans="1:14" s="23" customFormat="1" ht="101.25" x14ac:dyDescent="0.25">
      <c r="A41" s="15" t="s">
        <v>7</v>
      </c>
      <c r="B41" s="7" t="s">
        <v>142</v>
      </c>
      <c r="C41" s="8" t="s">
        <v>143</v>
      </c>
      <c r="D41" s="14" t="s">
        <v>39</v>
      </c>
      <c r="E41" s="14">
        <v>5</v>
      </c>
      <c r="F41" s="16" t="s">
        <v>144</v>
      </c>
      <c r="J41" s="21"/>
      <c r="L41" s="20"/>
      <c r="M41" s="20"/>
      <c r="N41" s="20"/>
    </row>
    <row r="42" spans="1:14" s="23" customFormat="1" ht="90" x14ac:dyDescent="0.25">
      <c r="A42" s="15" t="s">
        <v>7</v>
      </c>
      <c r="B42" s="7" t="s">
        <v>145</v>
      </c>
      <c r="C42" s="8" t="s">
        <v>143</v>
      </c>
      <c r="D42" s="14" t="s">
        <v>39</v>
      </c>
      <c r="E42" s="14">
        <v>5</v>
      </c>
      <c r="F42" s="16" t="s">
        <v>146</v>
      </c>
      <c r="J42" s="21"/>
      <c r="L42" s="20"/>
      <c r="M42" s="20"/>
      <c r="N42" s="20"/>
    </row>
    <row r="43" spans="1:14" s="23" customFormat="1" ht="18" customHeight="1" x14ac:dyDescent="0.25">
      <c r="A43" s="15" t="s">
        <v>8</v>
      </c>
      <c r="B43" s="7" t="s">
        <v>120</v>
      </c>
      <c r="C43" s="8" t="s">
        <v>45</v>
      </c>
      <c r="D43" s="14" t="s">
        <v>39</v>
      </c>
      <c r="E43" s="14">
        <v>2</v>
      </c>
      <c r="F43" s="16" t="s">
        <v>121</v>
      </c>
      <c r="J43" s="21"/>
      <c r="L43" s="20"/>
      <c r="M43" s="20"/>
      <c r="N43" s="20"/>
    </row>
    <row r="44" spans="1:14" s="23" customFormat="1" ht="22.5" x14ac:dyDescent="0.25">
      <c r="A44" s="15" t="s">
        <v>8</v>
      </c>
      <c r="B44" s="7" t="s">
        <v>122</v>
      </c>
      <c r="C44" s="8" t="s">
        <v>123</v>
      </c>
      <c r="D44" s="14" t="s">
        <v>39</v>
      </c>
      <c r="E44" s="14">
        <v>2</v>
      </c>
      <c r="F44" s="16" t="s">
        <v>124</v>
      </c>
      <c r="J44" s="21"/>
      <c r="L44" s="20"/>
      <c r="M44" s="20"/>
      <c r="N44" s="20"/>
    </row>
    <row r="45" spans="1:14" s="23" customFormat="1" ht="258.75" x14ac:dyDescent="0.25">
      <c r="A45" s="15" t="s">
        <v>8</v>
      </c>
      <c r="B45" s="7" t="s">
        <v>128</v>
      </c>
      <c r="C45" s="8" t="s">
        <v>129</v>
      </c>
      <c r="D45" s="14" t="s">
        <v>39</v>
      </c>
      <c r="E45" s="14">
        <v>2</v>
      </c>
      <c r="F45" s="16" t="s">
        <v>130</v>
      </c>
      <c r="J45" s="21"/>
      <c r="L45" s="20"/>
      <c r="M45" s="20"/>
      <c r="N45" s="20"/>
    </row>
    <row r="46" spans="1:14" s="23" customFormat="1" ht="45" x14ac:dyDescent="0.25">
      <c r="A46" s="15" t="s">
        <v>8</v>
      </c>
      <c r="B46" s="7" t="s">
        <v>152</v>
      </c>
      <c r="C46" s="8" t="s">
        <v>30</v>
      </c>
      <c r="D46" s="14" t="s">
        <v>39</v>
      </c>
      <c r="E46" s="14">
        <v>3</v>
      </c>
      <c r="F46" s="16" t="s">
        <v>153</v>
      </c>
      <c r="J46" s="21"/>
      <c r="L46" s="20"/>
      <c r="M46" s="20"/>
      <c r="N46" s="20"/>
    </row>
    <row r="47" spans="1:14" s="23" customFormat="1" ht="45" x14ac:dyDescent="0.25">
      <c r="A47" s="15" t="s">
        <v>9</v>
      </c>
      <c r="B47" s="7" t="s">
        <v>125</v>
      </c>
      <c r="C47" s="8" t="s">
        <v>126</v>
      </c>
      <c r="D47" s="14" t="s">
        <v>39</v>
      </c>
      <c r="E47" s="14">
        <v>3</v>
      </c>
      <c r="F47" s="16" t="s">
        <v>127</v>
      </c>
      <c r="J47" s="21"/>
      <c r="L47" s="20"/>
      <c r="M47" s="20"/>
      <c r="N47" s="20"/>
    </row>
    <row r="48" spans="1:14" s="23" customFormat="1" ht="78.75" x14ac:dyDescent="0.25">
      <c r="A48" s="15" t="s">
        <v>9</v>
      </c>
      <c r="B48" s="7" t="s">
        <v>133</v>
      </c>
      <c r="C48" s="8" t="s">
        <v>30</v>
      </c>
      <c r="D48" s="14" t="s">
        <v>39</v>
      </c>
      <c r="E48" s="14">
        <v>3</v>
      </c>
      <c r="F48" s="16" t="s">
        <v>134</v>
      </c>
      <c r="J48" s="21"/>
      <c r="L48" s="20"/>
      <c r="M48" s="20"/>
      <c r="N48" s="20"/>
    </row>
    <row r="49" spans="1:14" s="23" customFormat="1" ht="45" x14ac:dyDescent="0.25">
      <c r="A49" s="15" t="s">
        <v>9</v>
      </c>
      <c r="B49" s="7" t="s">
        <v>136</v>
      </c>
      <c r="C49" s="8" t="s">
        <v>137</v>
      </c>
      <c r="D49" s="14" t="s">
        <v>39</v>
      </c>
      <c r="E49" s="14">
        <v>3</v>
      </c>
      <c r="F49" s="16" t="s">
        <v>138</v>
      </c>
      <c r="J49" s="21"/>
      <c r="L49" s="20"/>
      <c r="M49" s="20"/>
      <c r="N49" s="20"/>
    </row>
    <row r="50" spans="1:14" s="23" customFormat="1" ht="45" x14ac:dyDescent="0.25">
      <c r="A50" s="15" t="s">
        <v>9</v>
      </c>
      <c r="B50" s="7" t="s">
        <v>139</v>
      </c>
      <c r="C50" s="8" t="s">
        <v>140</v>
      </c>
      <c r="D50" s="14" t="s">
        <v>39</v>
      </c>
      <c r="E50" s="14">
        <v>2</v>
      </c>
      <c r="F50" s="16" t="s">
        <v>141</v>
      </c>
      <c r="J50" s="21"/>
      <c r="L50" s="20"/>
      <c r="M50" s="20"/>
      <c r="N50" s="20"/>
    </row>
    <row r="51" spans="1:14" s="23" customFormat="1" ht="45" x14ac:dyDescent="0.25">
      <c r="A51" s="15" t="s">
        <v>9</v>
      </c>
      <c r="B51" s="7" t="s">
        <v>133</v>
      </c>
      <c r="C51" s="8" t="s">
        <v>30</v>
      </c>
      <c r="D51" s="14" t="s">
        <v>39</v>
      </c>
      <c r="E51" s="14">
        <v>4</v>
      </c>
      <c r="F51" s="16" t="s">
        <v>157</v>
      </c>
      <c r="J51" s="21"/>
      <c r="L51" s="20"/>
      <c r="M51" s="20"/>
      <c r="N51" s="20"/>
    </row>
    <row r="52" spans="1:14" s="23" customFormat="1" ht="45" x14ac:dyDescent="0.25">
      <c r="A52" s="15" t="s">
        <v>9</v>
      </c>
      <c r="B52" s="7" t="s">
        <v>158</v>
      </c>
      <c r="C52" s="8" t="s">
        <v>159</v>
      </c>
      <c r="D52" s="14" t="s">
        <v>39</v>
      </c>
      <c r="E52" s="14">
        <v>4</v>
      </c>
      <c r="F52" s="16" t="s">
        <v>160</v>
      </c>
      <c r="J52" s="21"/>
      <c r="L52" s="20"/>
      <c r="M52" s="20"/>
      <c r="N52" s="20"/>
    </row>
    <row r="53" spans="1:14" s="23" customFormat="1" ht="33.75" x14ac:dyDescent="0.25">
      <c r="A53" s="15" t="s">
        <v>9</v>
      </c>
      <c r="B53" s="7" t="s">
        <v>41</v>
      </c>
      <c r="C53" s="8" t="s">
        <v>42</v>
      </c>
      <c r="D53" s="14" t="s">
        <v>39</v>
      </c>
      <c r="E53" s="14">
        <v>2</v>
      </c>
      <c r="F53" s="16" t="s">
        <v>163</v>
      </c>
      <c r="J53" s="21"/>
      <c r="L53" s="20"/>
      <c r="M53" s="20"/>
      <c r="N53" s="20"/>
    </row>
    <row r="54" spans="1:14" s="23" customFormat="1" ht="22.5" x14ac:dyDescent="0.25">
      <c r="A54" s="15" t="s">
        <v>10</v>
      </c>
      <c r="B54" s="7" t="s">
        <v>147</v>
      </c>
      <c r="C54" s="8" t="s">
        <v>148</v>
      </c>
      <c r="D54" s="14" t="s">
        <v>39</v>
      </c>
      <c r="E54" s="14">
        <v>2</v>
      </c>
      <c r="F54" s="16" t="s">
        <v>149</v>
      </c>
      <c r="J54" s="21"/>
      <c r="L54" s="20"/>
      <c r="M54" s="20"/>
      <c r="N54" s="20"/>
    </row>
    <row r="55" spans="1:14" s="23" customFormat="1" ht="33.75" x14ac:dyDescent="0.25">
      <c r="A55" s="15" t="s">
        <v>10</v>
      </c>
      <c r="B55" s="7" t="s">
        <v>150</v>
      </c>
      <c r="C55" s="8" t="s">
        <v>148</v>
      </c>
      <c r="D55" s="14" t="s">
        <v>39</v>
      </c>
      <c r="E55" s="14">
        <v>2</v>
      </c>
      <c r="F55" s="16" t="s">
        <v>151</v>
      </c>
      <c r="J55" s="21"/>
      <c r="L55" s="20"/>
      <c r="M55" s="20"/>
      <c r="N55" s="20"/>
    </row>
    <row r="56" spans="1:14" s="23" customFormat="1" ht="33.75" x14ac:dyDescent="0.25">
      <c r="A56" s="15" t="s">
        <v>10</v>
      </c>
      <c r="B56" s="7" t="s">
        <v>154</v>
      </c>
      <c r="C56" s="8" t="s">
        <v>155</v>
      </c>
      <c r="D56" s="14" t="s">
        <v>39</v>
      </c>
      <c r="E56" s="14">
        <v>3</v>
      </c>
      <c r="F56" s="16" t="s">
        <v>156</v>
      </c>
      <c r="J56" s="21"/>
      <c r="L56" s="20"/>
      <c r="M56" s="20"/>
      <c r="N56" s="20"/>
    </row>
    <row r="57" spans="1:14" s="23" customFormat="1" ht="56.25" x14ac:dyDescent="0.25">
      <c r="A57" s="15" t="s">
        <v>10</v>
      </c>
      <c r="B57" s="7" t="s">
        <v>161</v>
      </c>
      <c r="C57" s="8" t="s">
        <v>45</v>
      </c>
      <c r="D57" s="14" t="s">
        <v>39</v>
      </c>
      <c r="E57" s="14">
        <v>4</v>
      </c>
      <c r="F57" s="16" t="s">
        <v>162</v>
      </c>
      <c r="J57" s="21"/>
      <c r="L57" s="20"/>
      <c r="M57" s="20"/>
      <c r="N57" s="20"/>
    </row>
    <row r="58" spans="1:14" ht="15" customHeight="1" thickBot="1" x14ac:dyDescent="0.3">
      <c r="A58" s="26" t="s">
        <v>164</v>
      </c>
      <c r="B58" s="26"/>
      <c r="C58" s="26"/>
      <c r="D58" s="26"/>
      <c r="E58" s="26"/>
      <c r="F58" s="26"/>
    </row>
    <row r="59" spans="1:14" ht="15.75" thickBot="1" x14ac:dyDescent="0.3">
      <c r="A59" s="1" t="s">
        <v>2</v>
      </c>
      <c r="B59" s="2" t="s">
        <v>3</v>
      </c>
      <c r="C59" s="2" t="s">
        <v>4</v>
      </c>
      <c r="D59" s="2" t="s">
        <v>0</v>
      </c>
      <c r="E59" s="2" t="s">
        <v>5</v>
      </c>
      <c r="F59" s="3" t="s">
        <v>1</v>
      </c>
    </row>
    <row r="60" spans="1:14" ht="112.5" x14ac:dyDescent="0.25">
      <c r="A60" s="15" t="s">
        <v>7</v>
      </c>
      <c r="B60" s="7" t="s">
        <v>133</v>
      </c>
      <c r="C60" s="8" t="s">
        <v>30</v>
      </c>
      <c r="D60" s="14" t="s">
        <v>39</v>
      </c>
      <c r="E60" s="14">
        <v>5</v>
      </c>
      <c r="F60" s="16" t="s">
        <v>174</v>
      </c>
    </row>
    <row r="61" spans="1:14" s="23" customFormat="1" ht="67.5" x14ac:dyDescent="0.25">
      <c r="A61" s="15" t="s">
        <v>8</v>
      </c>
      <c r="B61" s="7" t="s">
        <v>168</v>
      </c>
      <c r="C61" s="8" t="s">
        <v>30</v>
      </c>
      <c r="D61" s="14" t="s">
        <v>39</v>
      </c>
      <c r="E61" s="14">
        <v>2</v>
      </c>
      <c r="F61" s="16" t="s">
        <v>169</v>
      </c>
      <c r="J61" s="21"/>
      <c r="L61" s="20"/>
      <c r="M61" s="20"/>
      <c r="N61" s="20"/>
    </row>
    <row r="62" spans="1:14" s="23" customFormat="1" ht="157.5" x14ac:dyDescent="0.25">
      <c r="A62" s="15" t="s">
        <v>8</v>
      </c>
      <c r="B62" s="7" t="s">
        <v>170</v>
      </c>
      <c r="C62" s="8" t="s">
        <v>159</v>
      </c>
      <c r="D62" s="14" t="s">
        <v>39</v>
      </c>
      <c r="E62" s="14">
        <v>2</v>
      </c>
      <c r="F62" s="16" t="s">
        <v>171</v>
      </c>
      <c r="J62" s="21"/>
      <c r="L62" s="20"/>
      <c r="M62" s="20"/>
      <c r="N62" s="20"/>
    </row>
    <row r="63" spans="1:14" s="23" customFormat="1" ht="213.75" x14ac:dyDescent="0.25">
      <c r="A63" s="15" t="s">
        <v>8</v>
      </c>
      <c r="B63" s="7" t="s">
        <v>172</v>
      </c>
      <c r="C63" s="8" t="s">
        <v>30</v>
      </c>
      <c r="D63" s="14" t="s">
        <v>39</v>
      </c>
      <c r="E63" s="14">
        <v>2</v>
      </c>
      <c r="F63" s="16" t="s">
        <v>173</v>
      </c>
      <c r="J63" s="21"/>
      <c r="L63" s="20"/>
      <c r="M63" s="20"/>
      <c r="N63" s="20"/>
    </row>
    <row r="64" spans="1:14" s="23" customFormat="1" ht="15" customHeight="1" x14ac:dyDescent="0.25">
      <c r="A64" s="15" t="s">
        <v>8</v>
      </c>
      <c r="B64" s="7" t="s">
        <v>175</v>
      </c>
      <c r="C64" s="8" t="s">
        <v>176</v>
      </c>
      <c r="D64" s="14" t="s">
        <v>39</v>
      </c>
      <c r="E64" s="14">
        <v>3</v>
      </c>
      <c r="F64" s="16" t="s">
        <v>177</v>
      </c>
      <c r="J64" s="21"/>
      <c r="L64" s="20"/>
      <c r="M64" s="20"/>
      <c r="N64" s="20"/>
    </row>
    <row r="65" spans="1:14" s="23" customFormat="1" ht="90" x14ac:dyDescent="0.25">
      <c r="A65" s="15" t="s">
        <v>8</v>
      </c>
      <c r="B65" s="7" t="s">
        <v>178</v>
      </c>
      <c r="C65" s="8" t="s">
        <v>30</v>
      </c>
      <c r="D65" s="14" t="s">
        <v>39</v>
      </c>
      <c r="E65" s="14">
        <v>2</v>
      </c>
      <c r="F65" s="16" t="s">
        <v>179</v>
      </c>
      <c r="J65" s="21"/>
      <c r="L65" s="20"/>
      <c r="M65" s="20"/>
      <c r="N65" s="20"/>
    </row>
    <row r="66" spans="1:14" s="23" customFormat="1" ht="101.25" x14ac:dyDescent="0.25">
      <c r="A66" s="15" t="s">
        <v>9</v>
      </c>
      <c r="B66" s="7" t="s">
        <v>180</v>
      </c>
      <c r="C66" s="8" t="s">
        <v>30</v>
      </c>
      <c r="D66" s="14" t="s">
        <v>39</v>
      </c>
      <c r="E66" s="14">
        <v>2</v>
      </c>
      <c r="F66" s="16" t="s">
        <v>181</v>
      </c>
      <c r="J66" s="21"/>
      <c r="L66" s="20"/>
      <c r="M66" s="20"/>
      <c r="N66" s="20"/>
    </row>
    <row r="67" spans="1:14" s="23" customFormat="1" ht="56.25" x14ac:dyDescent="0.25">
      <c r="A67" s="15" t="s">
        <v>9</v>
      </c>
      <c r="B67" s="7" t="s">
        <v>133</v>
      </c>
      <c r="C67" s="8" t="s">
        <v>30</v>
      </c>
      <c r="D67" s="14" t="s">
        <v>39</v>
      </c>
      <c r="E67" s="14">
        <v>2</v>
      </c>
      <c r="F67" s="16" t="s">
        <v>182</v>
      </c>
      <c r="J67" s="21"/>
      <c r="L67" s="20"/>
      <c r="M67" s="20"/>
      <c r="N67" s="20"/>
    </row>
    <row r="68" spans="1:14" s="23" customFormat="1" ht="67.5" x14ac:dyDescent="0.25">
      <c r="A68" s="15" t="s">
        <v>9</v>
      </c>
      <c r="B68" s="7" t="s">
        <v>133</v>
      </c>
      <c r="C68" s="8" t="s">
        <v>30</v>
      </c>
      <c r="D68" s="14" t="s">
        <v>39</v>
      </c>
      <c r="E68" s="14">
        <v>2</v>
      </c>
      <c r="F68" s="16" t="s">
        <v>183</v>
      </c>
      <c r="J68" s="21"/>
      <c r="L68" s="20"/>
      <c r="M68" s="20"/>
      <c r="N68" s="20"/>
    </row>
    <row r="69" spans="1:14" s="23" customFormat="1" ht="101.25" x14ac:dyDescent="0.25">
      <c r="A69" s="15" t="s">
        <v>9</v>
      </c>
      <c r="B69" s="7" t="s">
        <v>184</v>
      </c>
      <c r="C69" s="8" t="s">
        <v>185</v>
      </c>
      <c r="D69" s="14" t="s">
        <v>39</v>
      </c>
      <c r="E69" s="14">
        <v>2</v>
      </c>
      <c r="F69" s="16" t="s">
        <v>186</v>
      </c>
      <c r="J69" s="21"/>
      <c r="L69" s="20"/>
      <c r="M69" s="20"/>
      <c r="N69" s="20"/>
    </row>
    <row r="70" spans="1:14" s="23" customFormat="1" ht="56.25" x14ac:dyDescent="0.25">
      <c r="A70" s="15" t="s">
        <v>9</v>
      </c>
      <c r="B70" s="7" t="s">
        <v>187</v>
      </c>
      <c r="C70" s="8" t="s">
        <v>188</v>
      </c>
      <c r="D70" s="14" t="s">
        <v>39</v>
      </c>
      <c r="E70" s="14">
        <v>2</v>
      </c>
      <c r="F70" s="16" t="s">
        <v>189</v>
      </c>
      <c r="J70" s="21"/>
      <c r="L70" s="20"/>
      <c r="M70" s="20"/>
      <c r="N70" s="20"/>
    </row>
    <row r="71" spans="1:14" s="23" customFormat="1" ht="33.75" x14ac:dyDescent="0.25">
      <c r="A71" s="15" t="s">
        <v>10</v>
      </c>
      <c r="B71" s="7" t="s">
        <v>165</v>
      </c>
      <c r="C71" s="8" t="s">
        <v>166</v>
      </c>
      <c r="D71" s="14" t="s">
        <v>39</v>
      </c>
      <c r="E71" s="14">
        <v>2</v>
      </c>
      <c r="F71" s="16" t="s">
        <v>167</v>
      </c>
      <c r="J71" s="21"/>
      <c r="L71" s="20"/>
      <c r="M71" s="20"/>
      <c r="N71" s="20"/>
    </row>
    <row r="72" spans="1:14" x14ac:dyDescent="0.25">
      <c r="A72" s="24" t="s">
        <v>35</v>
      </c>
      <c r="B72" s="24"/>
      <c r="C72" s="24"/>
      <c r="D72" s="24"/>
      <c r="E72" s="24"/>
      <c r="F72" s="24"/>
    </row>
  </sheetData>
  <sortState ref="A63:F75">
    <sortCondition ref="A63"/>
  </sortState>
  <mergeCells count="6">
    <mergeCell ref="A58:F58"/>
    <mergeCell ref="A72:F72"/>
    <mergeCell ref="A1:F1"/>
    <mergeCell ref="A2:F2"/>
    <mergeCell ref="A5:F5"/>
    <mergeCell ref="A37:F37"/>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tabSelected="1" workbookViewId="0">
      <selection activeCell="N5" sqref="N5"/>
    </sheetView>
  </sheetViews>
  <sheetFormatPr defaultRowHeight="15" x14ac:dyDescent="0.25"/>
  <cols>
    <col min="1" max="1" width="14.28515625" bestFit="1" customWidth="1"/>
    <col min="2" max="7" width="10.7109375" customWidth="1"/>
    <col min="13" max="13" width="10.5703125" customWidth="1"/>
    <col min="20" max="20" width="11" customWidth="1"/>
  </cols>
  <sheetData>
    <row r="1" spans="1:15" ht="15.75" thickBot="1" x14ac:dyDescent="0.3">
      <c r="A1" s="27">
        <v>2017</v>
      </c>
      <c r="B1" s="28"/>
      <c r="C1" s="28"/>
      <c r="D1" s="28"/>
      <c r="E1" s="28"/>
      <c r="F1" s="28"/>
      <c r="G1" s="28"/>
      <c r="H1" s="28"/>
      <c r="I1" s="28"/>
      <c r="J1" s="28"/>
      <c r="K1" s="28"/>
      <c r="L1" s="28"/>
      <c r="M1" s="28"/>
      <c r="N1" s="28"/>
      <c r="O1" s="29"/>
    </row>
    <row r="2" spans="1:15" x14ac:dyDescent="0.25">
      <c r="A2" s="6" t="s">
        <v>26</v>
      </c>
      <c r="B2" s="6" t="s">
        <v>25</v>
      </c>
      <c r="C2" s="6" t="s">
        <v>24</v>
      </c>
      <c r="D2" s="6" t="s">
        <v>23</v>
      </c>
      <c r="E2" s="6" t="s">
        <v>29</v>
      </c>
      <c r="F2" s="6" t="s">
        <v>34</v>
      </c>
      <c r="G2" s="6" t="s">
        <v>33</v>
      </c>
      <c r="H2" s="6" t="s">
        <v>6</v>
      </c>
      <c r="I2" s="6" t="s">
        <v>8</v>
      </c>
      <c r="J2" s="6" t="s">
        <v>31</v>
      </c>
      <c r="K2" s="6" t="s">
        <v>9</v>
      </c>
      <c r="L2" s="6" t="s">
        <v>10</v>
      </c>
      <c r="M2" s="6" t="s">
        <v>7</v>
      </c>
      <c r="N2" s="6" t="s">
        <v>11</v>
      </c>
      <c r="O2" s="6" t="s">
        <v>37</v>
      </c>
    </row>
    <row r="3" spans="1:15" x14ac:dyDescent="0.25">
      <c r="A3" t="s">
        <v>22</v>
      </c>
      <c r="B3" s="4">
        <v>7</v>
      </c>
      <c r="C3" s="11">
        <v>5</v>
      </c>
      <c r="D3" s="11">
        <v>4</v>
      </c>
      <c r="E3" s="11">
        <v>7</v>
      </c>
      <c r="F3" s="11">
        <v>7</v>
      </c>
      <c r="G3" s="11">
        <v>13</v>
      </c>
      <c r="H3" s="11">
        <v>0</v>
      </c>
      <c r="I3" s="11">
        <v>1</v>
      </c>
      <c r="J3" s="11">
        <v>0</v>
      </c>
      <c r="K3" s="11">
        <v>1</v>
      </c>
      <c r="L3" s="11">
        <v>26</v>
      </c>
      <c r="M3" s="11">
        <v>0</v>
      </c>
      <c r="N3" s="11">
        <f t="shared" ref="N3:N13" si="0">SUM(H3:M3)</f>
        <v>28</v>
      </c>
      <c r="O3" s="17">
        <f t="shared" ref="O3:O13" si="1">(H3+I3+K3+L3+R70+J3+M3)/5</f>
        <v>5.6</v>
      </c>
    </row>
    <row r="4" spans="1:15" x14ac:dyDescent="0.25">
      <c r="A4" t="s">
        <v>21</v>
      </c>
      <c r="B4" s="4">
        <v>15</v>
      </c>
      <c r="C4" s="11">
        <v>13</v>
      </c>
      <c r="D4" s="11">
        <v>7</v>
      </c>
      <c r="E4" s="11">
        <v>9</v>
      </c>
      <c r="F4" s="11">
        <v>9</v>
      </c>
      <c r="G4" s="11">
        <v>14</v>
      </c>
      <c r="H4" s="11">
        <v>2</v>
      </c>
      <c r="I4" s="11">
        <v>4</v>
      </c>
      <c r="J4" s="11">
        <v>0</v>
      </c>
      <c r="K4" s="11">
        <v>7</v>
      </c>
      <c r="L4" s="11">
        <v>4</v>
      </c>
      <c r="M4" s="11">
        <v>2</v>
      </c>
      <c r="N4" s="11">
        <f t="shared" si="0"/>
        <v>19</v>
      </c>
      <c r="O4" s="17">
        <f t="shared" si="1"/>
        <v>3.8</v>
      </c>
    </row>
    <row r="5" spans="1:15" x14ac:dyDescent="0.25">
      <c r="A5" t="s">
        <v>20</v>
      </c>
      <c r="B5" s="4">
        <v>21</v>
      </c>
      <c r="C5" s="11">
        <v>15</v>
      </c>
      <c r="D5" s="11">
        <v>18</v>
      </c>
      <c r="E5" s="11">
        <v>16</v>
      </c>
      <c r="F5" s="11">
        <v>20</v>
      </c>
      <c r="G5" s="11">
        <v>22</v>
      </c>
      <c r="H5" s="11">
        <v>0</v>
      </c>
      <c r="I5" s="22">
        <v>5</v>
      </c>
      <c r="J5" s="11">
        <v>0</v>
      </c>
      <c r="K5" s="11">
        <v>5</v>
      </c>
      <c r="L5" s="11">
        <v>1</v>
      </c>
      <c r="M5" s="11">
        <v>1</v>
      </c>
      <c r="N5" s="11">
        <f t="shared" si="0"/>
        <v>12</v>
      </c>
      <c r="O5" s="17">
        <f t="shared" si="1"/>
        <v>2.4</v>
      </c>
    </row>
    <row r="6" spans="1:15" x14ac:dyDescent="0.25">
      <c r="A6" t="s">
        <v>19</v>
      </c>
      <c r="B6" s="4">
        <v>14</v>
      </c>
      <c r="C6" s="11">
        <v>19</v>
      </c>
      <c r="D6" s="11">
        <v>45</v>
      </c>
      <c r="E6" s="11">
        <v>27</v>
      </c>
      <c r="F6" s="11">
        <v>20</v>
      </c>
      <c r="G6" s="11">
        <v>21</v>
      </c>
      <c r="H6" s="11"/>
      <c r="I6" s="22"/>
      <c r="J6" s="11"/>
      <c r="K6" s="11"/>
      <c r="L6" s="11"/>
      <c r="M6" s="11"/>
      <c r="N6" s="11">
        <f t="shared" si="0"/>
        <v>0</v>
      </c>
      <c r="O6" s="17">
        <f t="shared" si="1"/>
        <v>0</v>
      </c>
    </row>
    <row r="7" spans="1:15" x14ac:dyDescent="0.25">
      <c r="A7" t="s">
        <v>18</v>
      </c>
      <c r="B7" s="5">
        <v>22</v>
      </c>
      <c r="C7" s="11">
        <v>6</v>
      </c>
      <c r="D7" s="11">
        <v>15</v>
      </c>
      <c r="E7" s="11">
        <v>12</v>
      </c>
      <c r="F7" s="11">
        <v>12</v>
      </c>
      <c r="G7" s="11">
        <v>8</v>
      </c>
      <c r="H7" s="11"/>
      <c r="I7" s="22"/>
      <c r="J7" s="11"/>
      <c r="K7" s="11"/>
      <c r="L7" s="11"/>
      <c r="M7" s="11"/>
      <c r="N7" s="11">
        <f t="shared" si="0"/>
        <v>0</v>
      </c>
      <c r="O7" s="17">
        <f t="shared" si="1"/>
        <v>0</v>
      </c>
    </row>
    <row r="8" spans="1:15" x14ac:dyDescent="0.25">
      <c r="A8" t="s">
        <v>17</v>
      </c>
      <c r="B8" s="5">
        <v>17</v>
      </c>
      <c r="C8" s="11">
        <v>15</v>
      </c>
      <c r="D8" s="11">
        <v>14</v>
      </c>
      <c r="E8" s="11">
        <v>14</v>
      </c>
      <c r="F8" s="11">
        <v>31</v>
      </c>
      <c r="G8" s="11">
        <v>17</v>
      </c>
      <c r="H8" s="11"/>
      <c r="I8" s="22"/>
      <c r="J8" s="11"/>
      <c r="K8" s="11"/>
      <c r="L8" s="11"/>
      <c r="M8" s="11"/>
      <c r="N8" s="11">
        <f t="shared" si="0"/>
        <v>0</v>
      </c>
      <c r="O8" s="17">
        <f t="shared" si="1"/>
        <v>0</v>
      </c>
    </row>
    <row r="9" spans="1:15" x14ac:dyDescent="0.25">
      <c r="A9" t="s">
        <v>16</v>
      </c>
      <c r="B9" s="5">
        <v>7</v>
      </c>
      <c r="C9" s="11">
        <v>12</v>
      </c>
      <c r="D9" s="11">
        <v>27</v>
      </c>
      <c r="E9" s="11">
        <v>19</v>
      </c>
      <c r="F9" s="11">
        <v>12</v>
      </c>
      <c r="G9" s="11">
        <v>16</v>
      </c>
      <c r="H9" s="11"/>
      <c r="I9" s="22"/>
      <c r="J9" s="11"/>
      <c r="K9" s="11"/>
      <c r="L9" s="11"/>
      <c r="M9" s="11"/>
      <c r="N9" s="11">
        <f t="shared" si="0"/>
        <v>0</v>
      </c>
      <c r="O9" s="17">
        <f t="shared" si="1"/>
        <v>0</v>
      </c>
    </row>
    <row r="10" spans="1:15" x14ac:dyDescent="0.25">
      <c r="A10" t="s">
        <v>15</v>
      </c>
      <c r="B10" s="5">
        <v>8</v>
      </c>
      <c r="C10" s="11">
        <v>9</v>
      </c>
      <c r="D10" s="11">
        <v>17</v>
      </c>
      <c r="E10" s="11">
        <v>19</v>
      </c>
      <c r="F10" s="11">
        <v>18</v>
      </c>
      <c r="G10" s="11">
        <v>10</v>
      </c>
      <c r="H10" s="11"/>
      <c r="I10" s="11"/>
      <c r="J10" s="11"/>
      <c r="K10" s="11"/>
      <c r="L10" s="11"/>
      <c r="M10" s="11"/>
      <c r="N10" s="11">
        <f t="shared" si="0"/>
        <v>0</v>
      </c>
      <c r="O10" s="17">
        <f t="shared" si="1"/>
        <v>0</v>
      </c>
    </row>
    <row r="11" spans="1:15" x14ac:dyDescent="0.25">
      <c r="A11" t="s">
        <v>14</v>
      </c>
      <c r="B11" s="5">
        <v>13</v>
      </c>
      <c r="C11" s="11">
        <v>24</v>
      </c>
      <c r="D11" s="11">
        <v>23</v>
      </c>
      <c r="E11" s="11">
        <v>11</v>
      </c>
      <c r="F11" s="11">
        <v>13</v>
      </c>
      <c r="G11" s="11">
        <v>18</v>
      </c>
      <c r="H11" s="11"/>
      <c r="I11" s="11"/>
      <c r="J11" s="11"/>
      <c r="K11" s="11"/>
      <c r="L11" s="11"/>
      <c r="M11" s="11"/>
      <c r="N11" s="11">
        <f t="shared" si="0"/>
        <v>0</v>
      </c>
      <c r="O11" s="17">
        <f t="shared" si="1"/>
        <v>0</v>
      </c>
    </row>
    <row r="12" spans="1:15" x14ac:dyDescent="0.25">
      <c r="A12" t="s">
        <v>13</v>
      </c>
      <c r="B12" s="5">
        <v>13</v>
      </c>
      <c r="C12" s="11">
        <v>17</v>
      </c>
      <c r="D12" s="11">
        <v>15</v>
      </c>
      <c r="E12" s="11">
        <v>18</v>
      </c>
      <c r="F12" s="11">
        <v>13</v>
      </c>
      <c r="G12" s="11">
        <v>18</v>
      </c>
      <c r="H12" s="11"/>
      <c r="I12" s="11"/>
      <c r="J12" s="11"/>
      <c r="K12" s="11"/>
      <c r="L12" s="11"/>
      <c r="M12" s="11"/>
      <c r="N12" s="11">
        <f t="shared" si="0"/>
        <v>0</v>
      </c>
      <c r="O12" s="17">
        <f t="shared" si="1"/>
        <v>0</v>
      </c>
    </row>
    <row r="13" spans="1:15" x14ac:dyDescent="0.25">
      <c r="A13" t="s">
        <v>12</v>
      </c>
      <c r="B13" s="5">
        <v>2</v>
      </c>
      <c r="C13" s="11">
        <v>3</v>
      </c>
      <c r="D13" s="11">
        <v>8</v>
      </c>
      <c r="E13" s="11">
        <v>3</v>
      </c>
      <c r="F13" s="11">
        <v>4</v>
      </c>
      <c r="G13" s="11">
        <v>1</v>
      </c>
      <c r="H13" s="11"/>
      <c r="I13" s="11"/>
      <c r="J13" s="11"/>
      <c r="K13" s="11"/>
      <c r="L13" s="11"/>
      <c r="M13" s="11"/>
      <c r="N13" s="11">
        <f t="shared" si="0"/>
        <v>0</v>
      </c>
      <c r="O13" s="17">
        <f t="shared" si="1"/>
        <v>0</v>
      </c>
    </row>
    <row r="14" spans="1:15" ht="18.75" customHeight="1" x14ac:dyDescent="0.25">
      <c r="A14" s="9" t="s">
        <v>11</v>
      </c>
      <c r="B14" s="10">
        <f t="shared" ref="B14:G14" si="2">SUM(B3:B13)</f>
        <v>139</v>
      </c>
      <c r="C14" s="12">
        <f t="shared" si="2"/>
        <v>138</v>
      </c>
      <c r="D14" s="12">
        <f t="shared" si="2"/>
        <v>193</v>
      </c>
      <c r="E14" s="12">
        <f t="shared" si="2"/>
        <v>155</v>
      </c>
      <c r="F14" s="12">
        <f t="shared" si="2"/>
        <v>159</v>
      </c>
      <c r="G14" s="12">
        <f t="shared" si="2"/>
        <v>158</v>
      </c>
      <c r="H14" s="12">
        <f t="shared" ref="H14:M14" si="3">SUM(H3:H13)</f>
        <v>2</v>
      </c>
      <c r="I14" s="12">
        <f t="shared" si="3"/>
        <v>10</v>
      </c>
      <c r="J14" s="12">
        <f>SUM(J3:J13)</f>
        <v>0</v>
      </c>
      <c r="K14" s="12">
        <f t="shared" si="3"/>
        <v>13</v>
      </c>
      <c r="L14" s="12">
        <f t="shared" si="3"/>
        <v>31</v>
      </c>
      <c r="M14" s="12">
        <f t="shared" si="3"/>
        <v>3</v>
      </c>
      <c r="N14" s="12">
        <f>SUM(N3:N13)</f>
        <v>59</v>
      </c>
    </row>
    <row r="15" spans="1:15" ht="18.75" customHeight="1" x14ac:dyDescent="0.25">
      <c r="A15" s="9" t="s">
        <v>28</v>
      </c>
      <c r="B15" s="13">
        <f t="shared" ref="B15:G15" si="4">AVERAGE(B3:B13)</f>
        <v>12.636363636363637</v>
      </c>
      <c r="C15" s="13">
        <f t="shared" si="4"/>
        <v>12.545454545454545</v>
      </c>
      <c r="D15" s="13">
        <f t="shared" si="4"/>
        <v>17.545454545454547</v>
      </c>
      <c r="E15" s="13">
        <f t="shared" si="4"/>
        <v>14.090909090909092</v>
      </c>
      <c r="F15" s="13">
        <f t="shared" si="4"/>
        <v>14.454545454545455</v>
      </c>
      <c r="G15" s="13">
        <f t="shared" si="4"/>
        <v>14.363636363636363</v>
      </c>
      <c r="H15" s="13">
        <f t="shared" ref="H15:N15" si="5">AVERAGE(H3:H13)</f>
        <v>0.66666666666666663</v>
      </c>
      <c r="I15" s="13">
        <f t="shared" si="5"/>
        <v>3.3333333333333335</v>
      </c>
      <c r="J15" s="13">
        <f>AVERAGE(J3:J13)</f>
        <v>0</v>
      </c>
      <c r="K15" s="13">
        <f t="shared" si="5"/>
        <v>4.333333333333333</v>
      </c>
      <c r="L15" s="13">
        <f t="shared" si="5"/>
        <v>10.333333333333334</v>
      </c>
      <c r="M15" s="13">
        <f t="shared" si="5"/>
        <v>1</v>
      </c>
      <c r="N15" s="13">
        <f t="shared" si="5"/>
        <v>5.3636363636363633</v>
      </c>
    </row>
    <row r="16" spans="1:15" x14ac:dyDescent="0.25">
      <c r="A16" s="30" t="s">
        <v>36</v>
      </c>
      <c r="B16" s="31"/>
      <c r="C16" s="31"/>
      <c r="D16" s="31"/>
      <c r="E16" s="31"/>
      <c r="F16" s="31"/>
      <c r="G16" s="31"/>
      <c r="H16" s="31"/>
      <c r="I16" s="31"/>
      <c r="J16" s="31"/>
      <c r="K16" s="31"/>
      <c r="L16" s="31"/>
      <c r="M16" s="31"/>
      <c r="N16" s="31"/>
      <c r="O16" s="31"/>
    </row>
    <row r="19" spans="13:21" x14ac:dyDescent="0.25">
      <c r="M19" t="s">
        <v>6</v>
      </c>
      <c r="N19" s="18">
        <f>H14</f>
        <v>2</v>
      </c>
      <c r="P19" s="11"/>
      <c r="Q19" s="11"/>
      <c r="R19" s="11"/>
      <c r="S19" s="11"/>
      <c r="T19" s="11"/>
      <c r="U19" s="11"/>
    </row>
    <row r="20" spans="13:21" x14ac:dyDescent="0.25">
      <c r="M20" t="s">
        <v>8</v>
      </c>
      <c r="N20" s="18">
        <f>I14</f>
        <v>10</v>
      </c>
      <c r="P20" s="11"/>
      <c r="Q20" s="11"/>
      <c r="R20" s="11"/>
      <c r="S20" s="11"/>
      <c r="T20" s="11"/>
      <c r="U20" s="11"/>
    </row>
    <row r="21" spans="13:21" x14ac:dyDescent="0.25">
      <c r="M21" t="s">
        <v>31</v>
      </c>
      <c r="N21" s="18">
        <f>J14</f>
        <v>0</v>
      </c>
      <c r="P21" s="11"/>
      <c r="Q21" s="11"/>
      <c r="R21" s="11"/>
      <c r="S21" s="11"/>
    </row>
    <row r="22" spans="13:21" x14ac:dyDescent="0.25">
      <c r="M22" t="s">
        <v>9</v>
      </c>
      <c r="N22" s="18">
        <f>K14</f>
        <v>13</v>
      </c>
      <c r="P22" s="11"/>
      <c r="Q22" s="11"/>
      <c r="R22" s="11"/>
      <c r="S22" s="11"/>
    </row>
    <row r="23" spans="13:21" x14ac:dyDescent="0.25">
      <c r="M23" t="s">
        <v>10</v>
      </c>
      <c r="N23" s="18">
        <f>L14</f>
        <v>31</v>
      </c>
      <c r="P23" s="11"/>
      <c r="Q23" s="11"/>
      <c r="R23" s="11"/>
      <c r="S23" s="11"/>
    </row>
    <row r="24" spans="13:21" x14ac:dyDescent="0.25">
      <c r="M24" t="s">
        <v>7</v>
      </c>
      <c r="N24" s="18">
        <f>M14</f>
        <v>3</v>
      </c>
      <c r="P24" s="11"/>
      <c r="Q24" s="11"/>
      <c r="R24" s="11"/>
      <c r="S24" s="11"/>
    </row>
    <row r="25" spans="13:21" x14ac:dyDescent="0.25">
      <c r="M25" t="s">
        <v>25</v>
      </c>
      <c r="N25" s="19">
        <f>B15</f>
        <v>12.636363636363637</v>
      </c>
      <c r="P25" s="11"/>
      <c r="Q25" s="11"/>
      <c r="R25" s="11"/>
      <c r="S25" s="11"/>
    </row>
    <row r="26" spans="13:21" x14ac:dyDescent="0.25">
      <c r="M26" t="s">
        <v>24</v>
      </c>
      <c r="N26" s="19">
        <f>C15</f>
        <v>12.545454545454545</v>
      </c>
      <c r="P26" s="11"/>
      <c r="Q26" s="11"/>
      <c r="R26" s="11"/>
      <c r="S26" s="11"/>
    </row>
    <row r="27" spans="13:21" x14ac:dyDescent="0.25">
      <c r="M27" t="s">
        <v>23</v>
      </c>
      <c r="N27" s="19">
        <f>D15</f>
        <v>17.545454545454547</v>
      </c>
      <c r="P27" s="11"/>
      <c r="Q27" s="11"/>
      <c r="R27" s="11"/>
      <c r="S27" s="11"/>
    </row>
    <row r="28" spans="13:21" x14ac:dyDescent="0.25">
      <c r="M28" t="s">
        <v>29</v>
      </c>
      <c r="N28" s="19">
        <f>E15</f>
        <v>14.090909090909092</v>
      </c>
      <c r="P28" s="11"/>
      <c r="Q28" s="11"/>
      <c r="R28" s="11"/>
      <c r="S28" s="11"/>
    </row>
    <row r="29" spans="13:21" x14ac:dyDescent="0.25">
      <c r="M29" t="s">
        <v>34</v>
      </c>
      <c r="N29" s="19">
        <f>F15</f>
        <v>14.454545454545455</v>
      </c>
      <c r="P29" s="11"/>
      <c r="Q29" s="11"/>
      <c r="R29" s="11"/>
      <c r="S29" s="11"/>
    </row>
    <row r="30" spans="13:21" x14ac:dyDescent="0.25">
      <c r="M30" t="s">
        <v>33</v>
      </c>
      <c r="N30" s="19">
        <f>G15</f>
        <v>14.363636363636363</v>
      </c>
      <c r="P30" s="11"/>
      <c r="Q30" s="11"/>
      <c r="R30" s="11"/>
      <c r="S30" s="11"/>
    </row>
  </sheetData>
  <mergeCells count="2">
    <mergeCell ref="A1:O1"/>
    <mergeCell ref="A16:O16"/>
  </mergeCells>
  <pageMargins left="0.11811023622047245" right="0.11811023622047245"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2017-03-13T20:22:13Z</cp:lastPrinted>
  <dcterms:created xsi:type="dcterms:W3CDTF">2013-04-10T18:18:43Z</dcterms:created>
  <dcterms:modified xsi:type="dcterms:W3CDTF">2017-05-17T21:14:31Z</dcterms:modified>
</cp:coreProperties>
</file>