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 8 TABELAS AGO\"/>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<sst xmlns="http://schemas.openxmlformats.org/spreadsheetml/2006/main" count="690" uniqueCount="299">
  <si>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</si>
  <si>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</si>
  <si>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</si>
  <si>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</si>
  <si>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</si>
  <si>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</si>
  <si>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</si>
  <si>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</si>
  <si>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</si>
  <si>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</si>
  <si>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</si>
  <si>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</si>
  <si>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</si>
  <si>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</si>
  <si>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</si>
  <si>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</si>
  <si>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</si>
  <si>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</si>
  <si>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</si>
  <si>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</si>
  <si>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</si>
  <si>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</si>
  <si>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</si>
  <si>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</si>
  <si>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</si>
  <si>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</si>
  <si>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</si>
  <si>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</si>
  <si>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</si>
  <si>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</si>
  <si>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</si>
  <si>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</si>
  <si>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</si>
  <si>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</si>
  <si>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</si>
  <si>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</si>
  <si>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</si>
  <si>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</si>
  <si>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</si>
  <si>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</si>
  <si>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</si>
  <si>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</si>
  <si>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</si>
  <si>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</si>
  <si>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</si>
  <si>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</si>
  <si>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</si>
  <si>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</si>
  <si>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</si>
  <si>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</si>
  <si>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</si>
  <si>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</si>
  <si>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</si>
  <si>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</si>
  <si>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</si>
  <si>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</si>
  <si>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</si>
  <si>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</si>
  <si>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</si>
  <si>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</si>
  <si>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</si>
  <si>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</si>
  <si>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</si>
  <si>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</si>
  <si>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</si>
  <si>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</si>
  <si>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</si>
  <si>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</si>
  <si>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</si>
  <si>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</si>
  <si>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</si>
  <si>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</si>
  <si>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</si>
  <si>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</si>
  <si>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</si>
  <si>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</si>
  <si>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</si>
  <si>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</si>
  <si>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</si>
  <si>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</si>
  <si>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</si>
  <si>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</si>
  <si>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</si>
  <si>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</si>
  <si>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</si>
  <si>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</si>
  <si>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</si>
  <si>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</si>
  <si>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</si>
  <si>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</si>
  <si>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</si>
  <si>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</si>
  <si>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</si>
  <si>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</si>
  <si>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</si>
  <si>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</si>
  <si>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</si>
  <si>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</si>
  <si>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</si>
  <si>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</si>
  <si>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</si>
  <si>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</si>
  <si>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</si>
  <si>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</si>
  <si>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</si>
  <si>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</si>
  <si>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</si>
  <si>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</si>
  <si>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</si>
  <si>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</si>
  <si>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</si>
  <si>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</si>
  <si>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</si>
  <si>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</si>
  <si>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</si>
  <si>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</si>
  <si>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</si>
  <si>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</si>
  <si>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</si>
  <si>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</si>
  <si>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</si>
  <si>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</si>
  <si>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</si>
  <si>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</si>
  <si>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</si>
  <si>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</si>
  <si>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</si>
  <si>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</si>
  <si>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</si>
  <si>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</si>
  <si>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</si>
  <si>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</si>
  <si>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</si>
  <si>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</si>
  <si>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</si>
  <si>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</si>
  <si>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</si>
  <si>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</si>
  <si>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</si>
  <si>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</si>
  <si>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</si>
  <si>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</si>
  <si>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</si>
  <si>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</si>
  <si>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</si>
  <si>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</si>
  <si>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</si>
  <si>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</si>
  <si>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</si>
  <si>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</si>
  <si>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</si>
  <si>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</si>
  <si>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</si>
  <si>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</si>
  <si>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</si>
  <si>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</si>
  <si>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</si>
  <si>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</si>
  <si>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</si>
  <si>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</si>
  <si>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</si>
  <si>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</si>
  <si>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</si>
  <si>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</si>
  <si>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</si>
  <si>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</si>
  <si>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</si>
  <si>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</si>
  <si>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</si>
  <si>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</si>
  <si>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</si>
  <si>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</si>
  <si>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</si>
  <si>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</si>
  <si>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</si>
  <si>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</si>
  <si>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</si>
  <si>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</si>
  <si>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</si>
  <si>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</si>
  <si>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</si>
  <si>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</si>
  <si>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</si>
  <si>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</si>
  <si>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</si>
  <si>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</si>
  <si>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</si>
  <si>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</si>
  <si>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</si>
  <si>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</si>
  <si>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</si>
  <si>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</si>
  <si>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</si>
  <si>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</si>
  <si>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</si>
  <si>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</si>
  <si>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</si>
  <si>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</si>
  <si>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</si>
  <si>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</si>
  <si>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</si>
  <si>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</si>
  <si>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</si>
  <si>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</si>
  <si>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</si>
  <si>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</si>
  <si>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</si>
  <si>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</si>
  <si>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</si>
  <si>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</si>
  <si>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</si>
  <si>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</si>
  <si>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</si>
  <si>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</si>
  <si>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</si>
  <si>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</si>
  <si>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Mês: JUNHO / 2017</t>
  </si>
  <si>
    <t>Celesc Distribuição S.A.</t>
  </si>
  <si>
    <t>AUDITORIA PARA BENS PATRIMONIAIS IMÓVEIS DA ESTATAL SOB A RESPONSABILIDADE DA REGIONAL DE JOINVILLE,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</si>
  <si>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Santa Catarina Turismo S.A. - SANTUR</t>
  </si>
  <si>
    <t>ANALISAR A LEGALIDADE/REGULARIDADE DA EXECUÇÃO DAS DESPESAS DE PUBLICIDADE DA SANTUR, EXCLUINDO-SE OS GASTOS COM EVENTOS PROMOCIONAIS, QUE JÁ SÃO TRATADOS EM PROCESSOS ESPECÍFICOS NESTE TCE (RLA 11/00283843 E RLA 15/00316536). OBSERVA-SE QUE A ANÁLISE DEVERÁ SER REALIZADA DESDE A ORIGEM DA CONTRATAÇÃO, COMO FORMA DE SE VERIFICAR A LEGALIDADE DA DESPESA.    
 JUSTIFICA-SE A PRESENTE PROPOSTA EM RAZÃO DE QUE NO EXERCÍCIO DE 2015 AS DESPESAS COM PUBLICIDADE TOTALIZARAM A QUANTIA DE R$ 10.516.484,24.</t>
  </si>
  <si>
    <t>Prefeitura Municipal de Garopaba</t>
  </si>
  <si>
    <t>Garopaba</t>
  </si>
  <si>
    <t>REMUNERAÇÃO/PROVENTOS DOS SERVIDORES, CARGOS EFETIVOS, COMISSIONADOS, CESSÃO DE SERVIDORES, CONTRATAÇÕES POR TEMPO DETERMINADO, CONTROLE DE FREQÜÊNCIA, PARECER DO CONTROLE INTERNO SOBRE AS ADMISSÕES DE EFETIVOS E DE ACTS, TERCEIRIZAÇÃO DE PESSOAL E REAVALIAÇÃO DAS APOSENTADORIAS POR INVALIDEZ.
 JUSTIFICATIVA: DETERMINAÇÃO POR DESPACHO DO AUDITOR CLÉBER NO PROCESSO RLI 14/00079117 PARA A DAP REALIZAR AUDITORIA EM TERCEIRIZAÇÃO DE PESSOAL E CONTRATAÇÃO POR TEMPO DETERMINADO NESTA UNIDADE GESTORA.</t>
  </si>
  <si>
    <t>ANALISAR SE AS ESTRUTURAS ADMINISTRATIVA E TÉCNICA/OPERACIONAL NAS AGÊNCIAS DE SÃO MIGUEL DO OESTE E MARAVILHA ESTÃO CONDIZENTES COM AS NECESSIDADES LOCAIS.
 JUSTIFICA-SE ESTA PROPOSTA POIS SE FAZ NECESSÁRIA PERIÓDICA ATUAÇÃO DO CONTROLE EXTERNO ALIADO AO FATO QUE AS REFERIDAS AGÊNCIAS NUNCA FORAM FISCALIZADAS PELO TCE/SC.</t>
  </si>
  <si>
    <t>VERIFICAÇÃO DAS IRREGULARIDADES APONTADAS EM MEMORANDOS DO CONTADOR E CONTROLE INTERNO, CONFORME DETALHAMENTO CONSTANTE DA INFORMAÇÃO DMU Nº 36/2017, ACERCA DE POSSÍVEIS IRREGULARIDADES CONCERNENTES À COMPENSAÇÃO DO INSS, AUSÊNCIA DE LICITAÇÃO, ORÇAMENTOS E CONTRATOS, AUSÊNCIA DE PRÉVIO EMPENHO, AUSÊNCIA DE LIQUIDAÇÃO DA DESPESA, PAGAMENTO COM CERTIFICADO DIGITAL DE SERVIDOR EXONERADO, IRREGULARIDADE NO PAGAMENTO DE SUBVENÇÃO SOCIAL, AUXÍLIOS E CONTRIBUIÇÕES, QUEBRA DE ORDEM CRONOLÓGICA, UTILIZAÇÃO INDEVIDA DE RECURSOS VINCULADOS E ANÁLISE DA PRESTAÇÃO DE CONTAS DA FEXPONACE DE 2017.</t>
  </si>
  <si>
    <t>CONCESSÃO DAS ÁREAS DE ESTACIONAMENTO EM VIAS E LOGRADOUROS PÚBLICOS NO MUNICÍPIO DE FLORIANÓPOLIS, PARA CONTROLE DA ROTATIVIDADE DE VEÍCULOS, MEDIANTE USO REMUNERADO DO ESPAÇO PÚBLICO  CONTRATO N. 1059/SMMU/2013 JUNTO A DOM PARKIMG ESTACIONAMENTO LTDA  ME  JUSTIFICA-SE NA AUSÊNCIA DE FISCALIZAÇÃO PRÉVIA E DE NOTÍCIAS DE DÍVIDA DA CONCESSIONÁRIA JUNTO AO PODER CONCEDENTE</t>
  </si>
  <si>
    <t>Secretaria Municipal de Águas e Saneamento de Lages  - SEMASA</t>
  </si>
  <si>
    <t>Lages</t>
  </si>
  <si>
    <t>CONTRATAÇÃO DE EMPRESA DE ENGENHARIA PARA PRESTAÇÃO DE SERVIÇOS TÉCNICOS ESPECIALIZADOS EM OPERAÇÃO E MANUTENÇÃO DO SISTEMA DE ABASTECIMENTO DE ÁGUA, DO SISTEMA DE ESGOTAMENTO SANITÁRIO E DO SISTEMA COMERCIAL DO MUNICÍPIO DE LAGES E DISTRITO DE SANTA TEREZINHA DO SALTO  CONTRATO N. 69/2014 - JUSTIFICA-SE EM RAZÃO DA MATERIALIDADE (VALOR ELEVADO), DA IMPORTÂNCIA DA OBRA, PELAS SUAS CARACTERÍSTICAS NO CONTEXTO LOCAL E NO MEIO AMBIENTE</t>
  </si>
  <si>
    <t>CONTRATAÇÃO DE EMPRESA ESPECIALIZADA PARA PRESTAÇÃO DE SERVIÇOS PÚBLICOS DE ENGENHARIA SANITÁRIA DE MANEJO DE RESÍDUOS SÓLIDOS NO MUNICÍPIO DE LAGES-SC  CONTRATO N. 84/2015 NO VALOR DE R$ 5.405.356,32/ANO. - JUSTIFICA-SE EM RAZÃO DA IMPORTÂNCIA DO SERVIÇO, PELAS SUAS CARACTERÍSTICAS NO CONTEXTO LOCAL E NO MEIO AMBIENTE</t>
  </si>
  <si>
    <t>VERIFICAÇÃO DE POSSÍVEIS PARALISAÇÕES E ABANDONOS NAS OBRAS DE REVITALIZAÇÃO E RESTAURAÇÃO DAS RODOVIAS ESTADUAIS, CONFORME SOLICITADO PELA ALESC (PDA15/00134268). RODOVIA SC- 110. TRECHO: TIMBÓ  BR 470 (CONTRATO PJ.022/2013)</t>
  </si>
  <si>
    <t>Prefeitura Municipal de Ibirama</t>
  </si>
  <si>
    <t>PONTE EM CONCRETO NO CENTRO DE IBIRAMA, RUAS LEOPOLDO MONICH - MARCILIO JOÃO SILVEIRA. JUSTIFICATIVA: OPORTUNIDADE DE AUDITORIA EM PREFEITURAS MUNICIPAIS E MATERIALIDADE NO CONTEXTO MUNICIPAL (CONTRATO 022/2015)</t>
  </si>
  <si>
    <t>Prefeitura Municipal de Itajaí</t>
  </si>
  <si>
    <t>Itajaí</t>
  </si>
  <si>
    <t>EXECUÇÃO DE OBRAS DE RESTAURO DA IGREJA IMACULADA CONCEIÇÃO. JUSTIFICATIVA: OPORTUNIDADE DE AUDITORIA EM PREFEITURAS MUNICIPAIS E MATERIALIDADE NO CONTEXTO MUNICIPAL (CONTRATO 055/2016)</t>
  </si>
  <si>
    <t>Secretaria de Estado do Desenvolvimento Regional - Dionísio Cerqueira</t>
  </si>
  <si>
    <t>CONTRATAÇÃO DE EMPRESA PARA OBRAS DE REFORMA DA EEB. GOVERNADOR IRINEU BORNHAUSEN, NO MUNICÍPIO DE DIONÍSIO CERQUEIRA. JUSTIFICATIVA: MATERIALIDADE (CONTRATO 01/2016)</t>
  </si>
  <si>
    <t>Prefeitura Municipal de Guarujá do Sul</t>
  </si>
  <si>
    <t>Guarujá do Sul</t>
  </si>
  <si>
    <t>CONTRATAÇÃO DE EMPRESA PARA EXECUÇÃO DE REFORMA DO NÚCLEO MUNICIPAL DE ENSINO ARCO ÍRIS, NA RUA GOVERNADOR JORGE LACERDA 436, MUNICÍPIO DE GUARUJÁ DO SUL, CONFORME MEMORIAL DESCRITIVO, PROJETOS, PLANILHA DE CUSTO GLOBAL E CRONOGRAMA FÍSICO-FINANCEIRO, ATRAVÉS DE RECURSO DO SALÁRIO EDUCAÇÃO. JUSTIFICATIVA: OPORTUNIDADE DE AUDITORIA EM PREFEITURAS MUNICIPAIS EM FUNÇÃO DE PROPOSTA DE AUDITORIA NA MESMA REGIÃO (TP 07/2016)</t>
  </si>
  <si>
    <t>Secretaria de Estado do Desenvolvimento Regional - São Miguel do Oeste</t>
  </si>
  <si>
    <t>CONTRATAÇÃO DE EMPRESA PARA EXECUÇÃO DE REFORMA (205,31M²) E AMPLIAÇÃO (212,55M²) NO HOSPITAL REGIONAL TEREZINHA GAIO BASSO, NO MUNICÍPIO DE SÃO MIGUEL DO OESTE. JUSTIFICATIVA: OPORTUNIDADE DE AUDITORIA EM ADR EM FUNÇÃO DE PROPOSTA DE AUDITORIA NA MESMA REGIÃO (CT 05/2016)</t>
  </si>
  <si>
    <t>Mês: JULHO / 2017</t>
  </si>
  <si>
    <t>AUDITORIA PARA BENS PATRIMONIAIS IMÓVEIS DA ESTATAL SOB A RESPONSABILIDADE DA REGIONAL DE RIO DO SUL,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</si>
  <si>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Companhia de Urbanização de Blumenau - URB</t>
  </si>
  <si>
    <t>ANALISAR A LEGALIDADE DAS RECEITAS E OS PAGAMENTOS DECORRENTES DAS FUNÇÕES GRATIFICADAS E CARGOS COMISSIONADOS (AMBOS DO EXERCÍCIO DE 2016), VERIFICANDO SE HOUVE REDUÇÃO DOS PAGAMENTOS EM RELAÇÃO AOS EXERCÍCIOS ANTERIORES. ANALISAR OS PAGAMENTOS DO ADICIONAL DE INSALUBRIDADE/2014 E 2015 E OS PAGAMENTOS DO FGTS/2016, BEM COMO SE PERSISTE A PRÁTICA REITERADA DE CONTRATAÇÃO SEM CONCURSO PÚBLICO. VERIFICAR, AINDA, A EXISTÊNCIA DE EVENTUAL DÉBITO EM NOME DA EMPRESA WL INDÚSTRIA E COMÉRCIO LTDA.
 JUSTIFICA-SE A PRESENTE PROPOSTA EM RAZÃO DE DENÚNCIA ENCAMINHADA EM 21/09/2015 QUE INFORMOU A EXISTÊNCIA DE DÉBITO DA URB JUNTO À EMPRESA WL INDÚSTRIA E COMÉRCIO LTDA., BEM COMO EM RAZÃO DE DECISÃO PROFERIDA NO PROCESSO RTORD 0001238-20.2015.5.12.0018 (PROTOCOLO 012572/2016), QUE INFORMOU SOBRE A CONTRATAÇÃO IRREGULAR DE EMPREGADOS PELA URB.</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</si>
  <si>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COMUNICAÇÃO DE OUVIDORIA COM INDÍCIOS DE POSSÍVEIS IRREGULARIDADES NO ÚLTIMO EDITAL DE CONCURSO PÚBLICO</t>
  </si>
  <si>
    <t>Câmara Municipal de Itapema</t>
  </si>
  <si>
    <t>REMUNERAÇÃO/PROVENTOS DOS SERVIDORES, CARGOS EFETIVOS, COMISSIONADOS, CESSÃO DE SERVIDORES, CONTRATAÇÕES POR TEMPO DETERMINADO, CONTROLE DE FREQÜÊNCIA E PARECER DO CONTROLE INTERNO SOBRE AS ADMISSÕES DE EFETIVOS E DE ACTS.
 JUSTIFICATIVA: INDICATIVOS DE EXCESSIVO NÚMERO DE CARGOS COMISSIONADOS
 OPORTUNA A REALIZAÇÃO DE AUDITORIA NAS CÂMARAS DE VEREADORES, CUJOS MUNICÍPIOS FORAM INCLUÍDOS NA PROGRAMAÇÃO (OPORTUNIDADE E ECONOMICIDADE).</t>
  </si>
  <si>
    <t>Companhia Águas de Joinville</t>
  </si>
  <si>
    <t>Joinville</t>
  </si>
  <si>
    <t>ANALISAR SE AS ESTRUTURAS ADMINISTRATIVA E TÉCNICA/OPERACIONAL DISPONÍVEIS ESTÃO CONDIZENTES COM AS NECESSIDADES E SE ATENDEM À DEMANDA DA ESTATAL.
 JUSTIFICA-SE ESTA PROPOSTA POIS SE FAZ NECESSÁRIA PERIÓDICA ATUAÇÃO DO CONTROLE EXTERNO ALIADO AO FATO QUE ESSE TEMA NUNCA FOI OBJETO DE FISCALIZAÇÃO NA ESTATAL. AINDA, VERIFICAR SUPOSTO DESCUMPRIMENTO DA ESTATAL AOS VIGENTES DISPOSITIVOS DA LEI FEDERAL 13.316/2016 (ESTATUTO DAS ESTATAIS), CONFORME COMUNICAÇÃO Nº 533/2017 ENCAMINHADO PELA OUVIDORIA DESTE TCE/SC.
 VERIFICAR, TAMBÉM, A SITUAÇÃO DA SRA. ANDREA LUCIANE GRANATER FABRE, NO QUE SE REFERE À FORMA E NECESSIDADE DA CONTRATAÇÃO, EM ATENDIMENTO À COMUNICAÇÃO DA OUVIDORIA, Nº 766/2011.</t>
  </si>
  <si>
    <t>VERIFICAR A REGULARIDADE DAS DESPESAS COM DIÁRIAS E RESSARCIMENTO DE COMBUSTÍVEL, BEM COMO A EXECUÇÃO ORÇAMENTÁRIA E FINANCEIRA. A INSPEÇÃO TEVE ORIGEM NA DETERMINAÇÃO CONSTANTE NO ITEM 6.2, DA DECISÃO N.º 0013/2016.</t>
  </si>
  <si>
    <t>Prefeitura Municipal de Joaçaba</t>
  </si>
  <si>
    <t>Joaçaba</t>
  </si>
  <si>
    <t>FISCALIZAÇAO NO SISTEMA DE FISCALIZAÇÃO ELETRÔNICO DO MUNICÍPIO DE JOAÇABA  CONTRATO N. 924/2012. JUSTIFICA-SE NA OCORRÊNCIA DE IRREGULARIDADES PRETÉRITAS VERIFICADAS EM AUDITORIAS COM OBJETO SIMILAR</t>
  </si>
  <si>
    <t>Administração do Porto de São Francisco do Sul - APSFS</t>
  </si>
  <si>
    <t>ANÁLISE DE CONTRATOS EM OBRAS E SERVIÇOS DE ENGENHARIA DA ADMINISTRAÇÃO DO PORTO DE SÃO FRANCISCO DO SUL. JUSTIFICA-SE EM FACE DA COMUNICAÇÃO N. 1088/2016 ORIUNDA DA OUVIDORIA DESTE TRIBUNAL.</t>
  </si>
  <si>
    <t>AUDITORIA NO SISTEMA DE FISCALIZAÇÃO ELETRÔNICO DO MUNICÍPIO DE ITUPORANGA  CONTRATO N. 65/2016 E POSTERIORES. JUSTIFICA-SE NA OCORRÊNCIA DE IRREGULARIDADES PRETÉRITAS VERIFICADAS EM AUDITORIAS COM OBJETO SIMILAR</t>
  </si>
  <si>
    <t>VERIFICAÇÃO DE POSSÍVEIS PARALISAÇÕES E ABANDONOS NAS OBRAS DE REVITALIZAÇÃO E RESTAURAÇÃO DAS RODOVIAS ESTADUAIS, CONFORME SOLICITADO PELA ALESC (PDA15/00134268). RODOVIA SC- 355. TRECHO: CATANDUVAS - ÁGUA DOCE (CONTRATO PJ.033/2013)</t>
  </si>
  <si>
    <t>VERIFICAÇÃO DE POSSÍVEIS PARALISAÇÕES E ABANDONOS NAS OBRAS DE REVITALIZAÇÃO E RESTAURAÇÃO DAS RODOVIAS ESTADUAIS, CONFORME SOLICITADO PELA ALESC (PDA15/00134268). RODOVIA SC- 114. TRECHO: ENTR. BR-470 - OTACÍLIO COSTA (CONTRATO PJ.031/2013)</t>
  </si>
  <si>
    <t>Prefeitura Municipal de Araranguá</t>
  </si>
  <si>
    <t>Araranguá</t>
  </si>
  <si>
    <t>CONTRATO PARA A EXECUÇÃO DE CONSTRUÇÃO DE UMA CRECHE MUNICIPAL NO BAIRRO URUSSANGUINHA COM FORNECIMENTO DE MATERIAIS. JUSTIFICATIVA: OPORTUNIDADE DE AUDITORIA EM PREFEITURAS MUNICIPAIS E MATERIALIDADE NO CONTEXTO MUNICIPAL (CONTRATO 115/2016)</t>
  </si>
  <si>
    <t>Secretaria de Estado da Educação</t>
  </si>
  <si>
    <t>CONSTRUÇÃO SERVIÇOS E VIVÊNCIA MODELO PADRÃO MEC, 533,01M²; CENTRAL DE GLP PADRÃO MEC; TRANSFORMADOR 300KVA; E AMPLIAÇÃO DA EEB PROFESSORA MARIA GARCIA PESSI, 3.678,99M², MUNICÍPIO DE ARARANGUÁ. JUSTIFICATIVA: VERIFICADA CONDIÇÕES FÍSICAS ANTERIORMENTE - RLI 13/00275704 - E MATERIALIDADE (CONTRATO 088/2016)</t>
  </si>
  <si>
    <t>Secretaria de Estado da Educação e Inovação</t>
  </si>
  <si>
    <t>1º MONITORAMETNO DA AUDITORIA OPERACIONAL QUE AVALIOU O ENSINO MÉDIO OFERECIDO PELA SECRETARIA DE ESTADO DA EDUCAÇÃO, NOS ASPECTOS REFERENTES AOS PROFISSIONAIS DO MAGISTÉRIO, GESTÃO, FINANCIAMENTO, INFRAESTRUTURA DAS ESCOLAS, COBERTURA E QUALIDADE DO SERVIÇO.</t>
  </si>
  <si>
    <t>Prefeitura Municipal de Ermo</t>
  </si>
  <si>
    <t>Ermo</t>
  </si>
  <si>
    <t>ATENDIMENTO DA DECISÃO Nº 898/2016. VERIFICAR POSSÍVEL CONTRATAÇÃO EXCESSIVA DE SERVIDORES EM CARÁTER TEMPORÁRIO E A PRESTAÇÃO DE CONTAS DE DIÁRIAS COM NOTAS FISCAIS IRREGULARES</t>
  </si>
  <si>
    <t>Fundo Municipal de Saúde de Ermo</t>
  </si>
  <si>
    <t>ATENDIMENTO A DECISÃO Nº 898/2016. VERIFICAR DESPESAS EXCESSIVAS NA SAÚDE OBJETIVANDO FAVORECIMENTO ELEITORAL COM DESTAQUE PARA A DISTRIBUIÇÃO DE MEDICAMENTOS E ADIANTAMENTOS DE DESPESAS</t>
  </si>
  <si>
    <t>Mês: AGOSTO / 2017</t>
  </si>
  <si>
    <t>AUDITORIA PARA BENS PATRIMONIAIS IMÓVEIS DA ESTATAL SOB A RESPONSABILIDADE DA REGIONAL DE VIDEIRA,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</si>
  <si>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Instituto Geral de Perícias</t>
  </si>
  <si>
    <t>REMUNERAÇÃO/PROVENTOS DOS SERVIDORES, CARGOS EFETIVOS, COMISSIONADOS, CESSÃO DE SERVIDORES, CONTRATAÇÕES POR TEMPO DETERMINADO, CONTROLE DE FREQÜÊNCIA E TERCEIRIZAÇÃO
 JUSTIFICATIVA: UNIDADE DO ESTADO NUNCA AUDITADA PELA DAP</t>
  </si>
  <si>
    <t>Centro de Informática e Automação do Estado de Santa Catarina S.A. - CIASC</t>
  </si>
  <si>
    <t>ANALISAR SE AS INSTALAÇÕES PREDIAIS E OS EQUIPEMENTOS DISPONÍVEIS ESTÃO CONDIZENTES COM AS NECESSIDADES DA ESTATAL.
 JUSTIFICA-SE ESTA PROPOSTA POIS SE FAZ NECESSÁRIA PERIÓDICA ATUAÇÃO DO CONTROLE EXTERNO ALIADO AO FATO QUE EM AUDITORIAS ANTERIORES FOI CONSTATADA DEFICIÊNCIA DE ATUAÇÃO DO CONTROLE INTERNO NESSA ÁREA.</t>
  </si>
  <si>
    <t>Fundação do Meio Ambiente - FATMA</t>
  </si>
  <si>
    <t>AUDITORIA DE REGULARIDADEVERIFICAR CUMPRIMENTO DECISÃO TCE/SC 561/2015QUE IMPÕE1)À FATMA(A)O PLANEJAMENTO E REALIZAÇÃO DE UM PLANO DE FISCALIZAÇÃO E DA FISCALIZAÇÃO,(B)A CORRETA CONTABILIZAÇÃO DAS SUAS RECEITAS,(C)A EXPLORAÇÃO DAS POTENCIALIDADES DE GERAÇÃO DE RECEITA E INTEGRAÇÃO COM A JUCESC,(D)O JULGAMENTO DE TODOS AUTOS DE INFRAÇÃO EXISTENTES, PRIORITARIAMENTE AQUELES COM RISCO DE PRESCRIÇÃO,(E)A AUTUAÇÃO DE TODAS AS INFRAÇÕES DE AUSÊNCIA DE LICENCIAMENTO PRÉVIO QUE DEMANDAREM E QUE JÁ DEMANDARAM EXPEDIÇÃO DE LICENÇAS AMBIENTAIS DE OPERAÇÃO CORRETIVAS,(F)A SEGREGAÇÃO DE FUNÇÕES ENTRE A CONTABILIDADE E O CONTROLE INTERNO, (G) ESTRUTURAÇÃO EFETIVA DO CONTROLE INTERNO;2) À SEF (A) A CORRETA CONTABILIZAÇÃO DAS RECEITAS ORÇAMENTÁRIAS DA FATMA;3) À JUCESC (A) INTEGRAÇÃO COM FATMA OBJETIVANDO EFICIÊNCIA CFE DECRETO850/2012;4) À SDS O FOMENTO DA INTEGRAÇÃO FATMA/JUCESC
 VERIFICAR IRREGULARIDADES,CFE.OFICIO MP433/2017/32PJ/CAP NO CONSEMA,COBRANÇA DE MULTAS,AJUSTAMENTO TERMOS DE COMPROMISSOS</t>
  </si>
  <si>
    <t>Prefeitura Municipal de São Miguel do Oeste</t>
  </si>
  <si>
    <t>São Miguel do Oeste</t>
  </si>
  <si>
    <t>AUDITORIA NO SISTEMA DE FISCALIZAÇÃO ELETRÔNICO DO MUNICÍPIO DE SÃO MIGUEL DO OESTE  CONTRATO N. 125/2016. JUSTIFICA-SE NA OCORRÊNCIA DE IRREGULARIDADES PRETÉRITAS VERIFICADAS EM AUDITORIAS COM OBJETO SIMILAR</t>
  </si>
  <si>
    <t>PAVIMENTAÇÃO DO ACESSO AO AEROPORTO HERCÍLIO LUZ EM FLORIANÓPOLIS/SC (L.2A). JUSTIFICATIVA: ATUAÇÃO ANTERIOR NO EDITAL DE LICITAÇÃO E MATERIALIDADE (CONTRATO PJ.0128/2015)</t>
  </si>
  <si>
    <t>PAVIMENTAÇÃO DO ACESSO AO AEROPORTO HERCÍLIO LUZ EM FLORIANÓPOLIS/SC (L.1). JUSTIFICATIVA: ATUAÇÃO ANTERIOR NO EDITAL DE LICITAÇÃO E MATERIALIDADE (CONTRATO PJ.0103/2015)</t>
  </si>
  <si>
    <t>Prefeitura Municipal de Jaguaruna</t>
  </si>
  <si>
    <t>Jaguaruna</t>
  </si>
  <si>
    <t>CONTRATAÇÃO DE PESSOA JURÍDICA, POR EMPREITADA GLOBAL, COM FORNECIMENTO DE MATERIAL E MÃO DE OBRA, PARA EXECUTAR SERVIÇOS DE PAVIMENTAÇÃO ASFALTICA, DRENAGEM PLUVIAL, PASSEIO PÚBLICO E SINALIZAÇÃO VIÁRIA, DA RUA IDO GOMES DE CARVALHO, NA LOCALIDADE DE COSTA DA LAGOA. JUSTIFICATIVA: OPORTUNIDADE DE AUDITORIA EM PREFEITURAS MUNICIPAIS E MATERIALIDADE NO CONTEXTO MUNICIPAL (CONTRATO 66/2016)</t>
  </si>
  <si>
    <t>Prefeitura Municipal de Paulo Lopes</t>
  </si>
  <si>
    <t>Paulo Lopes</t>
  </si>
  <si>
    <t>CONTRATAÇÃO DE EMPRESA ESPECIALIZADA PARA EXECUTAR OBRA DE DRENAGEM E PAVIMENTAÇÃO ASFÁLTICA DE PARTE DA RUA HELEODORO SERAFIM SCHMIDT NO BAIRRO AREIAS (ESTACA 123+0,00 A ESTACA 138+10,00). JUSTIFICATIVA: OPORTUNIDADE DE AUDITORIA EM PREFEITURAS MUNICIPAIS E REPRESENTAÇÃO DA CÂMARA DE VEREADORES (PROCESSSO AINDA NÃO AUTUADO  PROTOCOLO 18359/2016)  (CONTRATO 17/2016)</t>
  </si>
  <si>
    <t>CONTRATAÇÃO DE EMPRESA ESPECIALIZADA PARA EXECUTAR OBRA DE DRENAGEM E PAVIMENTAÇÃO ASFÁLTICA DE TRECHO DA RUA GERASSINO DE ASSIS NO BAIRRO PENHA. JUSTIFICATIVA: OPORTUNIDADE DE AUDITORIA EM PREFEITURAS MUNICIPAIS E REPRESENTAÇÃO DA CÂMARA DE VEREADORES (PROCESSSO AINDA NÃO AUTUADO  PROTOCOLO 18359/2016)  (CONTRATO 10/2015)</t>
  </si>
  <si>
    <t>Departamento Estadual de Trânsito</t>
  </si>
  <si>
    <t>1º MONITORAMENTO NA AUDITORIA OPERACIONAL NO SISTEMA DE PONTUAÇÃO E PROCESSOS DE SUSPENSÃO DO DIREITO DE DIRIGIR.</t>
  </si>
  <si>
    <t>1º MONITORAMENTO DECORRENTE DA AUDITORIA OPERACIONAL REALIZADA PARA AVALIAÇÃO DOS SERVIÇOS PRESTADOS PELO HOSPITAL INFANTIL JOANA DE GUSMÃO.</t>
  </si>
  <si>
    <t>CONFORME DETERMINA O PARECER PRÉVIO Nº 0001/2017, RELATIVO À APRECIAÇÃO DAS CONTAS DO GOVERNADOR DO EXERCÍCIO DE 2016, ITEM 5.1.3.1.3, VERIFICAR A REGULARIDADE DAS RENÚNCIAS DE RECEITAS DE 2016 ANALISANDO OS REGISTROS QUE DÃO SUPORTE À CONTABILIDADE, OS REGISTROS CONTÁBEIS, OS VALORES DEVIDOS POR BENEFICIÁRIOS FISCAIS E OS PROCESSOS QUE GERAM RENÚNCIA DE RECEITA DE FORMA A AUFERIR A LEGALIDADE DAS RENÚNCIAS E O CUMPRIMENTO DOS ARTS. 85 DA LEI 4320/64 E 1º, §1º DA LEI 101/2000.
 A AUDITORIA PROPOSTA DEMANDA 5 AUDITORES FISCAIS DE CONTROLE EXTERNO SENDO 1 ESPECIALISTAS EM TI.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</si>
</sst>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3" fillId="0" borderId="0" xfId="0" applyFont="1" applyAlignment="1">
      <alignment horizontal="right" indent="3"/>
    </xf>
    <xf numFmtId="0" fontId="5" fillId="0" borderId="13" xfId="0" applyFont="1" applyBorder="1" applyAlignment="1">
      <alignment horizontal="left" vertical="center"/>
    </xf>
    <xf numFmtId="0" fontId="3" fillId="3"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Agosto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5</c:v>
                </c:pt>
                <c:pt idx="1">
                  <c:v>22</c:v>
                </c:pt>
                <c:pt idx="2">
                  <c:v>0</c:v>
                </c:pt>
                <c:pt idx="3">
                  <c:v>41</c:v>
                </c:pt>
                <c:pt idx="4">
                  <c:v>36</c:v>
                </c:pt>
                <c:pt idx="5">
                  <c:v>9</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186551648"/>
        <c:axId val="186552768"/>
      </c:barChart>
      <c:catAx>
        <c:axId val="186551648"/>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186552768"/>
        <c:crosses val="autoZero"/>
        <c:auto val="1"/>
        <c:lblAlgn val="l"/>
        <c:lblOffset val="100"/>
        <c:noMultiLvlLbl val="0"/>
      </c:catAx>
      <c:valAx>
        <c:axId val="186552768"/>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186551648"/>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pt idx="0">
                  <c:v>0</c:v>
                </c:pt>
                <c:pt idx="1">
                  <c:v>3</c:v>
                </c:pt>
                <c:pt idx="2">
                  <c:v>0</c:v>
                </c:pt>
                <c:pt idx="3">
                  <c:v>9</c:v>
                </c:pt>
                <c:pt idx="4">
                  <c:v>1</c:v>
                </c:pt>
                <c:pt idx="5">
                  <c:v>1</c:v>
                </c:pt>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pt idx="0">
                  <c:v>1</c:v>
                </c:pt>
                <c:pt idx="1">
                  <c:v>2</c:v>
                </c:pt>
                <c:pt idx="2">
                  <c:v>0</c:v>
                </c:pt>
                <c:pt idx="3">
                  <c:v>6</c:v>
                </c:pt>
                <c:pt idx="4">
                  <c:v>3</c:v>
                </c:pt>
                <c:pt idx="5">
                  <c:v>2</c:v>
                </c:pt>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pt idx="0">
                  <c:v>2</c:v>
                </c:pt>
                <c:pt idx="1">
                  <c:v>4</c:v>
                </c:pt>
                <c:pt idx="2">
                  <c:v>0</c:v>
                </c:pt>
                <c:pt idx="3">
                  <c:v>6</c:v>
                </c:pt>
                <c:pt idx="4">
                  <c:v>0</c:v>
                </c:pt>
                <c:pt idx="5">
                  <c:v>1</c:v>
                </c:pt>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5</c:v>
                </c:pt>
                <c:pt idx="1">
                  <c:v>22</c:v>
                </c:pt>
                <c:pt idx="2">
                  <c:v>0</c:v>
                </c:pt>
                <c:pt idx="3">
                  <c:v>41</c:v>
                </c:pt>
                <c:pt idx="4">
                  <c:v>36</c:v>
                </c:pt>
                <c:pt idx="5">
                  <c:v>9</c:v>
                </c:pt>
              </c:numCache>
            </c:numRef>
          </c:val>
        </c:ser>
        <c:dLbls>
          <c:showLegendKey val="0"/>
          <c:showVal val="0"/>
          <c:showCatName val="0"/>
          <c:showSerName val="0"/>
          <c:showPercent val="0"/>
          <c:showBubbleSize val="0"/>
        </c:dLbls>
        <c:gapWidth val="150"/>
        <c:axId val="189677136"/>
        <c:axId val="189677696"/>
      </c:barChart>
      <c:catAx>
        <c:axId val="189677136"/>
        <c:scaling>
          <c:orientation val="minMax"/>
        </c:scaling>
        <c:delete val="0"/>
        <c:axPos val="l"/>
        <c:numFmt formatCode="General" sourceLinked="0"/>
        <c:majorTickMark val="out"/>
        <c:minorTickMark val="none"/>
        <c:tickLblPos val="nextTo"/>
        <c:crossAx val="189677696"/>
        <c:crosses val="autoZero"/>
        <c:auto val="1"/>
        <c:lblAlgn val="ctr"/>
        <c:lblOffset val="100"/>
        <c:noMultiLvlLbl val="0"/>
      </c:catAx>
      <c:valAx>
        <c:axId val="189677696"/>
        <c:scaling>
          <c:orientation val="minMax"/>
        </c:scaling>
        <c:delete val="0"/>
        <c:axPos val="b"/>
        <c:majorGridlines/>
        <c:numFmt formatCode="General" sourceLinked="1"/>
        <c:majorTickMark val="out"/>
        <c:minorTickMark val="none"/>
        <c:tickLblPos val="nextTo"/>
        <c:crossAx val="18967713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tabSelected="1" topLeftCell="A133" zoomScaleNormal="100" workbookViewId="0">
      <selection activeCell="A136" sqref="A136"/>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6" t="s">
        <v>27</v>
      </c>
      <c r="B1" s="26"/>
      <c r="C1" s="26"/>
      <c r="D1" s="26"/>
      <c r="E1" s="26"/>
      <c r="F1" s="26"/>
    </row>
    <row r="2" spans="1:10" ht="15" customHeight="1" thickBot="1" x14ac:dyDescent="0.3">
      <c r="A2" s="25" t="s">
        <v>117</v>
      </c>
      <c r="B2" s="25"/>
      <c r="C2" s="25"/>
      <c r="D2" s="25"/>
      <c r="E2" s="25"/>
      <c r="F2" s="25"/>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5" t="s">
        <v>116</v>
      </c>
      <c r="B5" s="25"/>
      <c r="C5" s="25"/>
      <c r="D5" s="25"/>
      <c r="E5" s="25"/>
      <c r="F5" s="25"/>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5" t="s">
        <v>118</v>
      </c>
      <c r="B37" s="25"/>
      <c r="C37" s="25"/>
      <c r="D37" s="25"/>
      <c r="E37" s="25"/>
      <c r="F37" s="25"/>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5" t="s">
        <v>163</v>
      </c>
      <c r="B58" s="25"/>
      <c r="C58" s="25"/>
      <c r="D58" s="25"/>
      <c r="E58" s="25"/>
      <c r="F58" s="25"/>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5" t="s">
        <v>189</v>
      </c>
      <c r="B72" s="25"/>
      <c r="C72" s="25"/>
      <c r="D72" s="25"/>
      <c r="E72" s="25"/>
      <c r="F72" s="25"/>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4" t="s">
        <v>35</v>
      </c>
      <c r="B87" s="24"/>
      <c r="C87" s="24"/>
      <c r="D87" s="24"/>
      <c r="E87" s="24"/>
      <c r="F87" s="24"/>
    </row>
    <row r="88" spans="1:14" ht="15" customHeight="1" thickBot="1" x14ac:dyDescent="0.3">
      <c r="A88" s="25" t="s">
        <v>216</v>
      </c>
      <c r="B88" s="25"/>
      <c r="C88" s="25"/>
      <c r="D88" s="25"/>
      <c r="E88" s="25"/>
      <c r="F88" s="25"/>
    </row>
    <row r="89" spans="1:14" ht="15.75" thickBot="1" x14ac:dyDescent="0.3">
      <c r="A89" s="1" t="s">
        <v>2</v>
      </c>
      <c r="B89" s="2" t="s">
        <v>3</v>
      </c>
      <c r="C89" s="2" t="s">
        <v>4</v>
      </c>
      <c r="D89" s="2" t="s">
        <v>0</v>
      </c>
      <c r="E89" s="2" t="s">
        <v>5</v>
      </c>
      <c r="F89" s="3" t="s">
        <v>1</v>
      </c>
    </row>
    <row r="90" spans="1:14" s="22" customFormat="1" ht="146.25" x14ac:dyDescent="0.25">
      <c r="A90" s="15" t="s">
        <v>7</v>
      </c>
      <c r="B90" s="7" t="s">
        <v>221</v>
      </c>
      <c r="C90" s="8" t="s">
        <v>222</v>
      </c>
      <c r="D90" s="14" t="s">
        <v>38</v>
      </c>
      <c r="E90" s="14">
        <v>5</v>
      </c>
      <c r="F90" s="16" t="s">
        <v>223</v>
      </c>
      <c r="L90" s="20"/>
      <c r="M90" s="20"/>
      <c r="N90" s="20"/>
    </row>
    <row r="91" spans="1:14" s="22" customFormat="1" ht="90" x14ac:dyDescent="0.25">
      <c r="A91" s="15" t="s">
        <v>8</v>
      </c>
      <c r="B91" s="7" t="s">
        <v>217</v>
      </c>
      <c r="C91" s="8" t="s">
        <v>30</v>
      </c>
      <c r="D91" s="14" t="s">
        <v>38</v>
      </c>
      <c r="E91" s="14">
        <v>2</v>
      </c>
      <c r="F91" s="16" t="s">
        <v>218</v>
      </c>
      <c r="L91" s="20"/>
      <c r="M91" s="20"/>
      <c r="N91" s="20"/>
    </row>
    <row r="92" spans="1:14" s="22" customFormat="1" ht="123.75" x14ac:dyDescent="0.25">
      <c r="A92" s="15" t="s">
        <v>8</v>
      </c>
      <c r="B92" s="7" t="s">
        <v>219</v>
      </c>
      <c r="C92" s="8" t="s">
        <v>30</v>
      </c>
      <c r="D92" s="14" t="s">
        <v>38</v>
      </c>
      <c r="E92" s="14">
        <v>2</v>
      </c>
      <c r="F92" s="16" t="s">
        <v>220</v>
      </c>
      <c r="L92" s="20"/>
      <c r="M92" s="20"/>
      <c r="N92" s="20"/>
    </row>
    <row r="93" spans="1:14" s="22" customFormat="1" ht="90" x14ac:dyDescent="0.25">
      <c r="A93" s="15" t="s">
        <v>8</v>
      </c>
      <c r="B93" s="7" t="s">
        <v>177</v>
      </c>
      <c r="C93" s="8" t="s">
        <v>30</v>
      </c>
      <c r="D93" s="14" t="s">
        <v>38</v>
      </c>
      <c r="E93" s="14">
        <v>2</v>
      </c>
      <c r="F93" s="16" t="s">
        <v>224</v>
      </c>
      <c r="L93" s="20"/>
      <c r="M93" s="20"/>
      <c r="N93" s="20"/>
    </row>
    <row r="94" spans="1:14" s="22" customFormat="1" ht="90" x14ac:dyDescent="0.25">
      <c r="A94" s="15" t="s">
        <v>9</v>
      </c>
      <c r="B94" s="7" t="s">
        <v>157</v>
      </c>
      <c r="C94" s="8" t="s">
        <v>158</v>
      </c>
      <c r="D94" s="14" t="s">
        <v>38</v>
      </c>
      <c r="E94" s="14">
        <v>3</v>
      </c>
      <c r="F94" s="16" t="s">
        <v>226</v>
      </c>
      <c r="L94" s="20"/>
      <c r="M94" s="20"/>
      <c r="N94" s="20"/>
    </row>
    <row r="95" spans="1:14" s="22" customFormat="1" ht="112.5" x14ac:dyDescent="0.25">
      <c r="A95" s="15" t="s">
        <v>9</v>
      </c>
      <c r="B95" s="7" t="s">
        <v>227</v>
      </c>
      <c r="C95" s="8" t="s">
        <v>228</v>
      </c>
      <c r="D95" s="14" t="s">
        <v>38</v>
      </c>
      <c r="E95" s="14">
        <v>2</v>
      </c>
      <c r="F95" s="16" t="s">
        <v>229</v>
      </c>
      <c r="L95" s="20"/>
      <c r="M95" s="20"/>
      <c r="N95" s="20"/>
    </row>
    <row r="96" spans="1:14" s="22" customFormat="1" ht="78.75" x14ac:dyDescent="0.25">
      <c r="A96" s="15" t="s">
        <v>9</v>
      </c>
      <c r="B96" s="7" t="s">
        <v>227</v>
      </c>
      <c r="C96" s="8" t="s">
        <v>228</v>
      </c>
      <c r="D96" s="14" t="s">
        <v>38</v>
      </c>
      <c r="E96" s="14">
        <v>2</v>
      </c>
      <c r="F96" s="16" t="s">
        <v>230</v>
      </c>
      <c r="L96" s="20"/>
      <c r="M96" s="20"/>
      <c r="N96" s="20"/>
    </row>
    <row r="97" spans="1:14" s="22" customFormat="1" ht="56.25" x14ac:dyDescent="0.25">
      <c r="A97" s="15" t="s">
        <v>9</v>
      </c>
      <c r="B97" s="7" t="s">
        <v>132</v>
      </c>
      <c r="C97" s="8" t="s">
        <v>30</v>
      </c>
      <c r="D97" s="14" t="s">
        <v>38</v>
      </c>
      <c r="E97" s="14">
        <v>2</v>
      </c>
      <c r="F97" s="16" t="s">
        <v>231</v>
      </c>
      <c r="L97" s="20"/>
      <c r="M97" s="20"/>
      <c r="N97" s="20"/>
    </row>
    <row r="98" spans="1:14" s="22" customFormat="1" ht="56.25" x14ac:dyDescent="0.25">
      <c r="A98" s="15" t="s">
        <v>9</v>
      </c>
      <c r="B98" s="7" t="s">
        <v>232</v>
      </c>
      <c r="C98" s="8" t="s">
        <v>136</v>
      </c>
      <c r="D98" s="14" t="s">
        <v>38</v>
      </c>
      <c r="E98" s="14">
        <v>2</v>
      </c>
      <c r="F98" s="16" t="s">
        <v>233</v>
      </c>
      <c r="L98" s="20"/>
      <c r="M98" s="20"/>
      <c r="N98" s="20"/>
    </row>
    <row r="99" spans="1:14" s="22" customFormat="1" ht="45" x14ac:dyDescent="0.25">
      <c r="A99" s="15" t="s">
        <v>9</v>
      </c>
      <c r="B99" s="7" t="s">
        <v>234</v>
      </c>
      <c r="C99" s="8" t="s">
        <v>235</v>
      </c>
      <c r="D99" s="14" t="s">
        <v>38</v>
      </c>
      <c r="E99" s="14">
        <v>2</v>
      </c>
      <c r="F99" s="16" t="s">
        <v>236</v>
      </c>
      <c r="L99" s="20"/>
      <c r="M99" s="20"/>
      <c r="N99" s="20"/>
    </row>
    <row r="100" spans="1:14" s="22" customFormat="1" ht="45" x14ac:dyDescent="0.25">
      <c r="A100" s="15" t="s">
        <v>9</v>
      </c>
      <c r="B100" s="7" t="s">
        <v>237</v>
      </c>
      <c r="C100" s="8" t="s">
        <v>30</v>
      </c>
      <c r="D100" s="14" t="s">
        <v>38</v>
      </c>
      <c r="E100" s="14">
        <v>2</v>
      </c>
      <c r="F100" s="16" t="s">
        <v>238</v>
      </c>
      <c r="L100" s="20"/>
      <c r="M100" s="20"/>
      <c r="N100" s="20"/>
    </row>
    <row r="101" spans="1:14" s="22" customFormat="1" ht="101.25" x14ac:dyDescent="0.25">
      <c r="A101" s="15" t="s">
        <v>9</v>
      </c>
      <c r="B101" s="7" t="s">
        <v>239</v>
      </c>
      <c r="C101" s="8" t="s">
        <v>240</v>
      </c>
      <c r="D101" s="14" t="s">
        <v>38</v>
      </c>
      <c r="E101" s="14">
        <v>2</v>
      </c>
      <c r="F101" s="16" t="s">
        <v>241</v>
      </c>
      <c r="L101" s="20"/>
      <c r="M101" s="20"/>
      <c r="N101" s="20"/>
    </row>
    <row r="102" spans="1:14" s="22" customFormat="1" ht="67.5" x14ac:dyDescent="0.25">
      <c r="A102" s="15" t="s">
        <v>9</v>
      </c>
      <c r="B102" s="7" t="s">
        <v>242</v>
      </c>
      <c r="C102" s="8" t="s">
        <v>30</v>
      </c>
      <c r="D102" s="14" t="s">
        <v>38</v>
      </c>
      <c r="E102" s="14">
        <v>2</v>
      </c>
      <c r="F102" s="16" t="s">
        <v>243</v>
      </c>
      <c r="L102" s="20"/>
      <c r="M102" s="20"/>
      <c r="N102" s="20"/>
    </row>
    <row r="103" spans="1:14" s="22" customFormat="1" ht="146.25" x14ac:dyDescent="0.25">
      <c r="A103" s="15" t="s">
        <v>10</v>
      </c>
      <c r="B103" s="7" t="s">
        <v>83</v>
      </c>
      <c r="C103" s="8" t="s">
        <v>84</v>
      </c>
      <c r="D103" s="14" t="s">
        <v>38</v>
      </c>
      <c r="E103" s="14">
        <v>3</v>
      </c>
      <c r="F103" s="16" t="s">
        <v>225</v>
      </c>
      <c r="L103" s="20"/>
      <c r="M103" s="20"/>
      <c r="N103" s="20"/>
    </row>
    <row r="104" spans="1:14" ht="15" customHeight="1" thickBot="1" x14ac:dyDescent="0.3">
      <c r="A104" s="25" t="s">
        <v>244</v>
      </c>
      <c r="B104" s="25"/>
      <c r="C104" s="25"/>
      <c r="D104" s="25"/>
      <c r="E104" s="25"/>
      <c r="F104" s="25"/>
    </row>
    <row r="105" spans="1:14" ht="15.75" thickBot="1" x14ac:dyDescent="0.3">
      <c r="A105" s="1" t="s">
        <v>2</v>
      </c>
      <c r="B105" s="2" t="s">
        <v>3</v>
      </c>
      <c r="C105" s="2" t="s">
        <v>4</v>
      </c>
      <c r="D105" s="2" t="s">
        <v>0</v>
      </c>
      <c r="E105" s="2" t="s">
        <v>5</v>
      </c>
      <c r="F105" s="3" t="s">
        <v>1</v>
      </c>
    </row>
    <row r="106" spans="1:14" ht="67.5" x14ac:dyDescent="0.25">
      <c r="A106" s="15" t="s">
        <v>6</v>
      </c>
      <c r="B106" s="7" t="s">
        <v>268</v>
      </c>
      <c r="C106" s="8" t="s">
        <v>30</v>
      </c>
      <c r="D106" s="14" t="s">
        <v>45</v>
      </c>
      <c r="E106" s="14">
        <v>3</v>
      </c>
      <c r="F106" s="16" t="s">
        <v>269</v>
      </c>
      <c r="H106" s="21"/>
      <c r="J106" s="21"/>
      <c r="L106" s="20"/>
      <c r="M106" s="20"/>
      <c r="N106" s="20"/>
    </row>
    <row r="107" spans="1:14" ht="112.5" x14ac:dyDescent="0.25">
      <c r="A107" s="15" t="s">
        <v>7</v>
      </c>
      <c r="B107" s="7" t="s">
        <v>153</v>
      </c>
      <c r="C107" s="8" t="s">
        <v>154</v>
      </c>
      <c r="D107" s="14" t="s">
        <v>38</v>
      </c>
      <c r="E107" s="14">
        <v>5</v>
      </c>
      <c r="F107" s="16" t="s">
        <v>248</v>
      </c>
      <c r="H107" s="21"/>
      <c r="J107" s="21"/>
      <c r="L107" s="20"/>
      <c r="M107" s="20"/>
      <c r="N107" s="20"/>
    </row>
    <row r="108" spans="1:14" ht="123.75" x14ac:dyDescent="0.25">
      <c r="A108" s="15" t="s">
        <v>7</v>
      </c>
      <c r="B108" s="7" t="s">
        <v>249</v>
      </c>
      <c r="C108" s="8" t="s">
        <v>154</v>
      </c>
      <c r="D108" s="14" t="s">
        <v>38</v>
      </c>
      <c r="E108" s="14">
        <v>5</v>
      </c>
      <c r="F108" s="16" t="s">
        <v>250</v>
      </c>
      <c r="H108" s="21"/>
      <c r="J108" s="21"/>
      <c r="L108" s="20"/>
      <c r="M108" s="20"/>
      <c r="N108" s="20"/>
    </row>
    <row r="109" spans="1:14" ht="90" x14ac:dyDescent="0.25">
      <c r="A109" s="15" t="s">
        <v>8</v>
      </c>
      <c r="B109" s="7" t="s">
        <v>217</v>
      </c>
      <c r="C109" s="8" t="s">
        <v>30</v>
      </c>
      <c r="D109" s="14" t="s">
        <v>38</v>
      </c>
      <c r="E109" s="14">
        <v>2</v>
      </c>
      <c r="F109" s="16" t="s">
        <v>245</v>
      </c>
      <c r="H109" s="21"/>
      <c r="J109" s="21"/>
      <c r="L109" s="20"/>
      <c r="M109" s="20"/>
      <c r="N109" s="20"/>
    </row>
    <row r="110" spans="1:14" ht="213.75" x14ac:dyDescent="0.25">
      <c r="A110" s="15" t="s">
        <v>8</v>
      </c>
      <c r="B110" s="7" t="s">
        <v>246</v>
      </c>
      <c r="C110" s="8" t="s">
        <v>48</v>
      </c>
      <c r="D110" s="14" t="s">
        <v>38</v>
      </c>
      <c r="E110" s="14">
        <v>3</v>
      </c>
      <c r="F110" s="16" t="s">
        <v>247</v>
      </c>
      <c r="H110" s="21"/>
      <c r="J110" s="21"/>
      <c r="L110" s="20"/>
      <c r="M110" s="20"/>
      <c r="N110" s="20"/>
    </row>
    <row r="111" spans="1:14" ht="180" x14ac:dyDescent="0.25">
      <c r="A111" s="15" t="s">
        <v>8</v>
      </c>
      <c r="B111" s="7" t="s">
        <v>251</v>
      </c>
      <c r="C111" s="8" t="s">
        <v>252</v>
      </c>
      <c r="D111" s="14" t="s">
        <v>38</v>
      </c>
      <c r="E111" s="14">
        <v>2</v>
      </c>
      <c r="F111" s="16" t="s">
        <v>253</v>
      </c>
      <c r="H111" s="21"/>
      <c r="J111" s="21"/>
      <c r="L111" s="20"/>
      <c r="M111" s="20"/>
      <c r="N111" s="20"/>
    </row>
    <row r="112" spans="1:14" ht="56.25" x14ac:dyDescent="0.25">
      <c r="A112" s="15" t="s">
        <v>9</v>
      </c>
      <c r="B112" s="7" t="s">
        <v>255</v>
      </c>
      <c r="C112" s="8" t="s">
        <v>256</v>
      </c>
      <c r="D112" s="14" t="s">
        <v>38</v>
      </c>
      <c r="E112" s="14">
        <v>3</v>
      </c>
      <c r="F112" s="16" t="s">
        <v>257</v>
      </c>
      <c r="H112" s="21"/>
      <c r="J112" s="21"/>
      <c r="L112" s="20"/>
      <c r="M112" s="20"/>
      <c r="N112" s="20"/>
    </row>
    <row r="113" spans="1:14" ht="56.25" x14ac:dyDescent="0.25">
      <c r="A113" s="15" t="s">
        <v>9</v>
      </c>
      <c r="B113" s="7" t="s">
        <v>258</v>
      </c>
      <c r="C113" s="8" t="s">
        <v>30</v>
      </c>
      <c r="D113" s="14" t="s">
        <v>38</v>
      </c>
      <c r="E113" s="14">
        <v>3</v>
      </c>
      <c r="F113" s="16" t="s">
        <v>259</v>
      </c>
      <c r="H113" s="21"/>
      <c r="J113" s="21"/>
      <c r="L113" s="20"/>
      <c r="M113" s="20"/>
      <c r="N113" s="20"/>
    </row>
    <row r="114" spans="1:14" ht="56.25" x14ac:dyDescent="0.25">
      <c r="A114" s="15" t="s">
        <v>9</v>
      </c>
      <c r="B114" s="7" t="s">
        <v>83</v>
      </c>
      <c r="C114" s="8" t="s">
        <v>84</v>
      </c>
      <c r="D114" s="14" t="s">
        <v>38</v>
      </c>
      <c r="E114" s="14">
        <v>3</v>
      </c>
      <c r="F114" s="16" t="s">
        <v>260</v>
      </c>
      <c r="H114" s="21"/>
      <c r="J114" s="21"/>
      <c r="L114" s="20"/>
      <c r="M114" s="20"/>
      <c r="N114" s="20"/>
    </row>
    <row r="115" spans="1:14" ht="56.25" x14ac:dyDescent="0.25">
      <c r="A115" s="15" t="s">
        <v>9</v>
      </c>
      <c r="B115" s="7" t="s">
        <v>132</v>
      </c>
      <c r="C115" s="8" t="s">
        <v>30</v>
      </c>
      <c r="D115" s="14" t="s">
        <v>38</v>
      </c>
      <c r="E115" s="14">
        <v>3</v>
      </c>
      <c r="F115" s="16" t="s">
        <v>261</v>
      </c>
      <c r="H115" s="21"/>
      <c r="J115" s="21"/>
      <c r="L115" s="20"/>
      <c r="M115" s="20"/>
      <c r="N115" s="20"/>
    </row>
    <row r="116" spans="1:14" ht="56.25" x14ac:dyDescent="0.25">
      <c r="A116" s="15" t="s">
        <v>9</v>
      </c>
      <c r="B116" s="7" t="s">
        <v>132</v>
      </c>
      <c r="C116" s="8" t="s">
        <v>30</v>
      </c>
      <c r="D116" s="14" t="s">
        <v>38</v>
      </c>
      <c r="E116" s="14">
        <v>3</v>
      </c>
      <c r="F116" s="16" t="s">
        <v>262</v>
      </c>
      <c r="H116" s="21"/>
      <c r="J116" s="21"/>
      <c r="L116" s="20"/>
      <c r="M116" s="20"/>
      <c r="N116" s="20"/>
    </row>
    <row r="117" spans="1:14" ht="67.5" x14ac:dyDescent="0.25">
      <c r="A117" s="15" t="s">
        <v>9</v>
      </c>
      <c r="B117" s="7" t="s">
        <v>263</v>
      </c>
      <c r="C117" s="8" t="s">
        <v>264</v>
      </c>
      <c r="D117" s="14" t="s">
        <v>38</v>
      </c>
      <c r="E117" s="14">
        <v>3</v>
      </c>
      <c r="F117" s="16" t="s">
        <v>265</v>
      </c>
      <c r="H117" s="21"/>
      <c r="J117" s="21"/>
      <c r="L117" s="20"/>
      <c r="M117" s="20"/>
      <c r="N117" s="20"/>
    </row>
    <row r="118" spans="1:14" ht="78.75" x14ac:dyDescent="0.25">
      <c r="A118" s="15" t="s">
        <v>9</v>
      </c>
      <c r="B118" s="7" t="s">
        <v>266</v>
      </c>
      <c r="C118" s="8" t="s">
        <v>30</v>
      </c>
      <c r="D118" s="14" t="s">
        <v>38</v>
      </c>
      <c r="E118" s="14">
        <v>3</v>
      </c>
      <c r="F118" s="16" t="s">
        <v>267</v>
      </c>
      <c r="H118" s="21"/>
      <c r="J118" s="21"/>
      <c r="L118" s="20"/>
      <c r="M118" s="20"/>
      <c r="N118" s="20"/>
    </row>
    <row r="119" spans="1:14" ht="56.25" x14ac:dyDescent="0.25">
      <c r="A119" s="15" t="s">
        <v>10</v>
      </c>
      <c r="B119" s="7" t="s">
        <v>50</v>
      </c>
      <c r="C119" s="8" t="s">
        <v>51</v>
      </c>
      <c r="D119" s="14" t="s">
        <v>38</v>
      </c>
      <c r="E119" s="14">
        <v>2</v>
      </c>
      <c r="F119" s="16" t="s">
        <v>254</v>
      </c>
      <c r="H119" s="21"/>
      <c r="J119" s="21"/>
      <c r="L119" s="20"/>
      <c r="M119" s="20"/>
      <c r="N119" s="20"/>
    </row>
    <row r="120" spans="1:14" ht="45" x14ac:dyDescent="0.25">
      <c r="A120" s="15" t="s">
        <v>10</v>
      </c>
      <c r="B120" s="7" t="s">
        <v>270</v>
      </c>
      <c r="C120" s="8" t="s">
        <v>271</v>
      </c>
      <c r="D120" s="14" t="s">
        <v>38</v>
      </c>
      <c r="E120" s="14">
        <v>2</v>
      </c>
      <c r="F120" s="16" t="s">
        <v>272</v>
      </c>
      <c r="H120" s="21"/>
      <c r="J120" s="21"/>
      <c r="L120" s="20"/>
      <c r="M120" s="20"/>
      <c r="N120" s="20"/>
    </row>
    <row r="121" spans="1:14" ht="56.25" x14ac:dyDescent="0.25">
      <c r="A121" s="15" t="s">
        <v>10</v>
      </c>
      <c r="B121" s="7" t="s">
        <v>273</v>
      </c>
      <c r="C121" s="8" t="s">
        <v>271</v>
      </c>
      <c r="D121" s="14" t="s">
        <v>38</v>
      </c>
      <c r="E121" s="14">
        <v>2</v>
      </c>
      <c r="F121" s="16" t="s">
        <v>274</v>
      </c>
      <c r="H121" s="21"/>
      <c r="J121" s="21"/>
      <c r="L121" s="20"/>
      <c r="M121" s="20"/>
      <c r="N121" s="20"/>
    </row>
    <row r="122" spans="1:14" ht="15" customHeight="1" thickBot="1" x14ac:dyDescent="0.3">
      <c r="A122" s="25" t="s">
        <v>275</v>
      </c>
      <c r="B122" s="25"/>
      <c r="C122" s="25"/>
      <c r="D122" s="25"/>
      <c r="E122" s="25"/>
      <c r="F122" s="25"/>
    </row>
    <row r="123" spans="1:14" ht="15.75" thickBot="1" x14ac:dyDescent="0.3">
      <c r="A123" s="1" t="s">
        <v>2</v>
      </c>
      <c r="B123" s="2" t="s">
        <v>3</v>
      </c>
      <c r="C123" s="2" t="s">
        <v>4</v>
      </c>
      <c r="D123" s="2" t="s">
        <v>0</v>
      </c>
      <c r="E123" s="2" t="s">
        <v>5</v>
      </c>
      <c r="F123" s="3" t="s">
        <v>1</v>
      </c>
    </row>
    <row r="124" spans="1:14" s="22" customFormat="1" ht="33.75" x14ac:dyDescent="0.25">
      <c r="A124" s="15" t="s">
        <v>6</v>
      </c>
      <c r="B124" s="7" t="s">
        <v>295</v>
      </c>
      <c r="C124" s="8" t="s">
        <v>30</v>
      </c>
      <c r="D124" s="14" t="s">
        <v>45</v>
      </c>
      <c r="E124" s="14">
        <v>2</v>
      </c>
      <c r="F124" s="16" t="s">
        <v>296</v>
      </c>
      <c r="G124" s="20"/>
      <c r="H124" s="20"/>
      <c r="I124" s="20"/>
      <c r="J124" s="21"/>
    </row>
    <row r="125" spans="1:14" s="22" customFormat="1" ht="45" x14ac:dyDescent="0.25">
      <c r="A125" s="15" t="s">
        <v>6</v>
      </c>
      <c r="B125" s="7" t="s">
        <v>130</v>
      </c>
      <c r="C125" s="8" t="s">
        <v>30</v>
      </c>
      <c r="D125" s="14" t="s">
        <v>45</v>
      </c>
      <c r="E125" s="14">
        <v>2</v>
      </c>
      <c r="F125" s="16" t="s">
        <v>297</v>
      </c>
      <c r="G125" s="20"/>
      <c r="H125" s="20"/>
      <c r="I125" s="20"/>
      <c r="J125" s="21"/>
    </row>
    <row r="126" spans="1:14" s="22" customFormat="1" ht="89.25" customHeight="1" x14ac:dyDescent="0.25">
      <c r="A126" s="15" t="s">
        <v>7</v>
      </c>
      <c r="B126" s="7" t="s">
        <v>277</v>
      </c>
      <c r="C126" s="8" t="s">
        <v>30</v>
      </c>
      <c r="D126" s="14" t="s">
        <v>38</v>
      </c>
      <c r="E126" s="14">
        <v>5</v>
      </c>
      <c r="F126" s="16" t="s">
        <v>278</v>
      </c>
      <c r="G126" s="20"/>
      <c r="H126" s="20"/>
      <c r="I126" s="20"/>
      <c r="J126" s="21"/>
    </row>
    <row r="127" spans="1:14" s="22" customFormat="1" ht="113.25" customHeight="1" x14ac:dyDescent="0.25">
      <c r="A127" s="15" t="s">
        <v>8</v>
      </c>
      <c r="B127" s="7" t="s">
        <v>217</v>
      </c>
      <c r="C127" s="8" t="s">
        <v>30</v>
      </c>
      <c r="D127" s="14" t="s">
        <v>38</v>
      </c>
      <c r="E127" s="14">
        <v>2</v>
      </c>
      <c r="F127" s="16" t="s">
        <v>276</v>
      </c>
      <c r="G127" s="20"/>
      <c r="H127" s="20"/>
      <c r="I127" s="20"/>
      <c r="J127" s="21"/>
    </row>
    <row r="128" spans="1:14" s="22" customFormat="1" ht="90" x14ac:dyDescent="0.25">
      <c r="A128" s="15" t="s">
        <v>8</v>
      </c>
      <c r="B128" s="7" t="s">
        <v>279</v>
      </c>
      <c r="C128" s="8" t="s">
        <v>30</v>
      </c>
      <c r="D128" s="14" t="s">
        <v>38</v>
      </c>
      <c r="E128" s="14">
        <v>2</v>
      </c>
      <c r="F128" s="16" t="s">
        <v>280</v>
      </c>
      <c r="G128" s="20"/>
      <c r="H128" s="20"/>
      <c r="I128" s="20"/>
      <c r="J128" s="21"/>
    </row>
    <row r="129" spans="1:10" s="22" customFormat="1" ht="258.75" x14ac:dyDescent="0.25">
      <c r="A129" s="15" t="s">
        <v>8</v>
      </c>
      <c r="B129" s="7" t="s">
        <v>281</v>
      </c>
      <c r="C129" s="8" t="s">
        <v>30</v>
      </c>
      <c r="D129" s="14" t="s">
        <v>38</v>
      </c>
      <c r="E129" s="14">
        <v>4</v>
      </c>
      <c r="F129" s="16" t="s">
        <v>282</v>
      </c>
      <c r="G129" s="20"/>
      <c r="H129" s="20"/>
      <c r="I129" s="20"/>
      <c r="J129" s="21"/>
    </row>
    <row r="130" spans="1:10" s="22" customFormat="1" ht="135" x14ac:dyDescent="0.25">
      <c r="A130" s="15" t="s">
        <v>8</v>
      </c>
      <c r="B130" s="7" t="s">
        <v>193</v>
      </c>
      <c r="C130" s="8" t="s">
        <v>30</v>
      </c>
      <c r="D130" s="14" t="s">
        <v>38</v>
      </c>
      <c r="E130" s="14">
        <v>5</v>
      </c>
      <c r="F130" s="16" t="s">
        <v>298</v>
      </c>
      <c r="G130" s="20"/>
      <c r="H130" s="20"/>
      <c r="I130" s="20"/>
      <c r="J130" s="21"/>
    </row>
    <row r="131" spans="1:10" s="22" customFormat="1" ht="56.25" x14ac:dyDescent="0.25">
      <c r="A131" s="15" t="s">
        <v>9</v>
      </c>
      <c r="B131" s="7" t="s">
        <v>283</v>
      </c>
      <c r="C131" s="8" t="s">
        <v>284</v>
      </c>
      <c r="D131" s="14" t="s">
        <v>38</v>
      </c>
      <c r="E131" s="14">
        <v>3</v>
      </c>
      <c r="F131" s="16" t="s">
        <v>285</v>
      </c>
      <c r="G131" s="20"/>
      <c r="H131" s="20"/>
      <c r="I131" s="20"/>
      <c r="J131" s="21"/>
    </row>
    <row r="132" spans="1:10" s="22" customFormat="1" ht="78.75" x14ac:dyDescent="0.25">
      <c r="A132" s="15" t="s">
        <v>9</v>
      </c>
      <c r="B132" s="7" t="s">
        <v>207</v>
      </c>
      <c r="C132" s="8" t="s">
        <v>30</v>
      </c>
      <c r="D132" s="14" t="s">
        <v>38</v>
      </c>
      <c r="E132" s="14">
        <v>3</v>
      </c>
      <c r="F132" s="16" t="s">
        <v>208</v>
      </c>
      <c r="G132" s="20"/>
      <c r="H132" s="20"/>
      <c r="I132" s="20"/>
      <c r="J132" s="21"/>
    </row>
    <row r="133" spans="1:10" s="22" customFormat="1" ht="45" x14ac:dyDescent="0.25">
      <c r="A133" s="15" t="s">
        <v>9</v>
      </c>
      <c r="B133" s="7" t="s">
        <v>132</v>
      </c>
      <c r="C133" s="8" t="s">
        <v>30</v>
      </c>
      <c r="D133" s="14" t="s">
        <v>38</v>
      </c>
      <c r="E133" s="14">
        <v>3</v>
      </c>
      <c r="F133" s="16" t="s">
        <v>286</v>
      </c>
      <c r="G133" s="20"/>
      <c r="H133" s="20"/>
      <c r="I133" s="20"/>
      <c r="J133" s="21"/>
    </row>
    <row r="134" spans="1:10" s="22" customFormat="1" ht="45" x14ac:dyDescent="0.25">
      <c r="A134" s="15" t="s">
        <v>9</v>
      </c>
      <c r="B134" s="7" t="s">
        <v>132</v>
      </c>
      <c r="C134" s="8" t="s">
        <v>30</v>
      </c>
      <c r="D134" s="14" t="s">
        <v>38</v>
      </c>
      <c r="E134" s="14">
        <v>3</v>
      </c>
      <c r="F134" s="16" t="s">
        <v>287</v>
      </c>
      <c r="G134" s="20"/>
      <c r="H134" s="20"/>
      <c r="I134" s="20"/>
      <c r="J134" s="21"/>
    </row>
    <row r="135" spans="1:10" s="22" customFormat="1" ht="101.25" x14ac:dyDescent="0.25">
      <c r="A135" s="15" t="s">
        <v>9</v>
      </c>
      <c r="B135" s="7" t="s">
        <v>288</v>
      </c>
      <c r="C135" s="8" t="s">
        <v>289</v>
      </c>
      <c r="D135" s="14" t="s">
        <v>38</v>
      </c>
      <c r="E135" s="14">
        <v>3</v>
      </c>
      <c r="F135" s="16" t="s">
        <v>290</v>
      </c>
      <c r="G135" s="20"/>
      <c r="H135" s="20"/>
      <c r="I135" s="20"/>
      <c r="J135" s="21"/>
    </row>
    <row r="136" spans="1:10" s="22" customFormat="1" ht="90" x14ac:dyDescent="0.25">
      <c r="A136" s="15" t="s">
        <v>9</v>
      </c>
      <c r="B136" s="7" t="s">
        <v>291</v>
      </c>
      <c r="C136" s="8" t="s">
        <v>292</v>
      </c>
      <c r="D136" s="14" t="s">
        <v>38</v>
      </c>
      <c r="E136" s="14">
        <v>3</v>
      </c>
      <c r="F136" s="16" t="s">
        <v>293</v>
      </c>
      <c r="G136" s="20"/>
      <c r="H136" s="20"/>
      <c r="I136" s="20"/>
      <c r="J136" s="21"/>
    </row>
    <row r="137" spans="1:10" s="22" customFormat="1" ht="78.75" x14ac:dyDescent="0.25">
      <c r="A137" s="15" t="s">
        <v>9</v>
      </c>
      <c r="B137" s="7" t="s">
        <v>291</v>
      </c>
      <c r="C137" s="8" t="s">
        <v>292</v>
      </c>
      <c r="D137" s="14" t="s">
        <v>38</v>
      </c>
      <c r="E137" s="14">
        <v>3</v>
      </c>
      <c r="F137" s="16" t="s">
        <v>294</v>
      </c>
      <c r="G137" s="20"/>
      <c r="H137" s="20"/>
      <c r="I137" s="20"/>
      <c r="J137" s="21"/>
    </row>
    <row r="138" spans="1:10" x14ac:dyDescent="0.25">
      <c r="A138" s="24" t="s">
        <v>35</v>
      </c>
      <c r="B138" s="24"/>
      <c r="C138" s="24"/>
      <c r="D138" s="24"/>
      <c r="E138" s="24"/>
      <c r="F138" s="24"/>
    </row>
  </sheetData>
  <sortState ref="A127:F139">
    <sortCondition ref="A126"/>
  </sortState>
  <mergeCells count="11">
    <mergeCell ref="A138:F138"/>
    <mergeCell ref="A1:F1"/>
    <mergeCell ref="A2:F2"/>
    <mergeCell ref="A5:F5"/>
    <mergeCell ref="A37:F37"/>
    <mergeCell ref="A122:F122"/>
    <mergeCell ref="A104:F104"/>
    <mergeCell ref="A88:F88"/>
    <mergeCell ref="A72:F72"/>
    <mergeCell ref="A58:F58"/>
    <mergeCell ref="A87:F8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L22" sqref="L22"/>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3">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23">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v>0</v>
      </c>
      <c r="I7" s="23">
        <v>3</v>
      </c>
      <c r="J7" s="11">
        <v>0</v>
      </c>
      <c r="K7" s="11">
        <v>9</v>
      </c>
      <c r="L7" s="11">
        <v>1</v>
      </c>
      <c r="M7" s="11">
        <v>1</v>
      </c>
      <c r="N7" s="11">
        <f t="shared" si="0"/>
        <v>14</v>
      </c>
      <c r="O7" s="17">
        <f t="shared" si="1"/>
        <v>2.8</v>
      </c>
    </row>
    <row r="8" spans="1:15" x14ac:dyDescent="0.25">
      <c r="A8" t="s">
        <v>17</v>
      </c>
      <c r="B8" s="5">
        <v>17</v>
      </c>
      <c r="C8" s="11">
        <v>15</v>
      </c>
      <c r="D8" s="11">
        <v>14</v>
      </c>
      <c r="E8" s="11">
        <v>14</v>
      </c>
      <c r="F8" s="11">
        <v>31</v>
      </c>
      <c r="G8" s="11">
        <v>17</v>
      </c>
      <c r="H8" s="11">
        <v>1</v>
      </c>
      <c r="I8" s="23">
        <v>2</v>
      </c>
      <c r="J8" s="11">
        <v>0</v>
      </c>
      <c r="K8" s="11">
        <v>6</v>
      </c>
      <c r="L8" s="11">
        <v>3</v>
      </c>
      <c r="M8" s="11">
        <v>2</v>
      </c>
      <c r="N8" s="11">
        <f t="shared" si="0"/>
        <v>14</v>
      </c>
      <c r="O8" s="17">
        <f t="shared" si="1"/>
        <v>2.8</v>
      </c>
    </row>
    <row r="9" spans="1:15" x14ac:dyDescent="0.25">
      <c r="A9" t="s">
        <v>16</v>
      </c>
      <c r="B9" s="5">
        <v>7</v>
      </c>
      <c r="C9" s="11">
        <v>12</v>
      </c>
      <c r="D9" s="11">
        <v>27</v>
      </c>
      <c r="E9" s="11">
        <v>19</v>
      </c>
      <c r="F9" s="11">
        <v>12</v>
      </c>
      <c r="G9" s="11">
        <v>16</v>
      </c>
      <c r="H9" s="11">
        <v>2</v>
      </c>
      <c r="I9" s="23">
        <v>4</v>
      </c>
      <c r="J9" s="11">
        <v>0</v>
      </c>
      <c r="K9" s="11">
        <v>6</v>
      </c>
      <c r="L9" s="11">
        <v>0</v>
      </c>
      <c r="M9" s="11">
        <v>1</v>
      </c>
      <c r="N9" s="11">
        <f t="shared" si="0"/>
        <v>13</v>
      </c>
      <c r="O9" s="17">
        <f t="shared" si="1"/>
        <v>2.6</v>
      </c>
    </row>
    <row r="10" spans="1:15" x14ac:dyDescent="0.25">
      <c r="A10" t="s">
        <v>15</v>
      </c>
      <c r="B10" s="5">
        <v>8</v>
      </c>
      <c r="C10" s="11">
        <v>9</v>
      </c>
      <c r="D10" s="11">
        <v>17</v>
      </c>
      <c r="E10" s="11">
        <v>19</v>
      </c>
      <c r="F10" s="11">
        <v>18</v>
      </c>
      <c r="G10" s="11">
        <v>10</v>
      </c>
      <c r="H10" s="11"/>
      <c r="I10" s="11"/>
      <c r="J10" s="11"/>
      <c r="K10" s="11"/>
      <c r="L10" s="11"/>
      <c r="M10" s="11"/>
      <c r="N10" s="11">
        <f t="shared" si="0"/>
        <v>0</v>
      </c>
      <c r="O10" s="17">
        <f t="shared" si="1"/>
        <v>0</v>
      </c>
    </row>
    <row r="11" spans="1:15" x14ac:dyDescent="0.25">
      <c r="A11" t="s">
        <v>14</v>
      </c>
      <c r="B11" s="5">
        <v>13</v>
      </c>
      <c r="C11" s="11">
        <v>24</v>
      </c>
      <c r="D11" s="11">
        <v>23</v>
      </c>
      <c r="E11" s="11">
        <v>11</v>
      </c>
      <c r="F11" s="11">
        <v>13</v>
      </c>
      <c r="G11" s="11">
        <v>18</v>
      </c>
      <c r="H11" s="11"/>
      <c r="I11" s="11"/>
      <c r="J11" s="11"/>
      <c r="K11" s="11"/>
      <c r="L11" s="11"/>
      <c r="M11" s="11"/>
      <c r="N11" s="11">
        <f t="shared" si="0"/>
        <v>0</v>
      </c>
      <c r="O11" s="17">
        <f t="shared" si="1"/>
        <v>0</v>
      </c>
    </row>
    <row r="12" spans="1:15" x14ac:dyDescent="0.25">
      <c r="A12" t="s">
        <v>13</v>
      </c>
      <c r="B12" s="5">
        <v>13</v>
      </c>
      <c r="C12" s="11">
        <v>17</v>
      </c>
      <c r="D12" s="11">
        <v>15</v>
      </c>
      <c r="E12" s="11">
        <v>18</v>
      </c>
      <c r="F12" s="11">
        <v>13</v>
      </c>
      <c r="G12" s="11">
        <v>18</v>
      </c>
      <c r="H12" s="11"/>
      <c r="I12" s="11"/>
      <c r="J12" s="11"/>
      <c r="K12" s="11"/>
      <c r="L12" s="11"/>
      <c r="M12" s="11"/>
      <c r="N12" s="11">
        <f t="shared" si="0"/>
        <v>0</v>
      </c>
      <c r="O12" s="17">
        <f t="shared" si="1"/>
        <v>0</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5</v>
      </c>
      <c r="I14" s="12">
        <f t="shared" si="3"/>
        <v>22</v>
      </c>
      <c r="J14" s="12">
        <f>SUM(J3:J13)</f>
        <v>0</v>
      </c>
      <c r="K14" s="12">
        <f t="shared" si="3"/>
        <v>41</v>
      </c>
      <c r="L14" s="12">
        <f t="shared" si="3"/>
        <v>36</v>
      </c>
      <c r="M14" s="12">
        <f t="shared" si="3"/>
        <v>9</v>
      </c>
      <c r="N14" s="12">
        <f>SUM(N3:N13)</f>
        <v>113</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0.7142857142857143</v>
      </c>
      <c r="I15" s="13">
        <f t="shared" si="5"/>
        <v>3.1428571428571428</v>
      </c>
      <c r="J15" s="13">
        <f>AVERAGE(J3:J13)</f>
        <v>0</v>
      </c>
      <c r="K15" s="13">
        <f t="shared" si="5"/>
        <v>5.8571428571428568</v>
      </c>
      <c r="L15" s="13">
        <f t="shared" si="5"/>
        <v>5.1428571428571432</v>
      </c>
      <c r="M15" s="13">
        <f t="shared" si="5"/>
        <v>1.2857142857142858</v>
      </c>
      <c r="N15" s="13">
        <f t="shared" si="5"/>
        <v>10.272727272727273</v>
      </c>
    </row>
    <row r="16" spans="1:15" x14ac:dyDescent="0.25">
      <c r="A16" s="30" t="s">
        <v>215</v>
      </c>
      <c r="B16" s="31"/>
      <c r="C16" s="31"/>
      <c r="D16" s="31"/>
      <c r="E16" s="31"/>
      <c r="F16" s="31"/>
      <c r="G16" s="31"/>
      <c r="H16" s="31"/>
      <c r="I16" s="31"/>
      <c r="J16" s="31"/>
      <c r="K16" s="31"/>
      <c r="L16" s="31"/>
      <c r="M16" s="31"/>
      <c r="N16" s="31"/>
      <c r="O16" s="31"/>
    </row>
    <row r="19" spans="13:21" x14ac:dyDescent="0.25">
      <c r="M19" t="s">
        <v>6</v>
      </c>
      <c r="N19" s="18">
        <f>H14</f>
        <v>5</v>
      </c>
      <c r="P19" s="11"/>
      <c r="Q19" s="11"/>
      <c r="R19" s="11"/>
      <c r="S19" s="11"/>
      <c r="T19" s="11"/>
      <c r="U19" s="11"/>
    </row>
    <row r="20" spans="13:21" x14ac:dyDescent="0.25">
      <c r="M20" t="s">
        <v>8</v>
      </c>
      <c r="N20" s="18">
        <f>I14</f>
        <v>22</v>
      </c>
      <c r="P20" s="11"/>
      <c r="Q20" s="11"/>
      <c r="R20" s="11"/>
      <c r="S20" s="11"/>
      <c r="T20" s="11"/>
      <c r="U20" s="11"/>
    </row>
    <row r="21" spans="13:21" x14ac:dyDescent="0.25">
      <c r="M21" t="s">
        <v>31</v>
      </c>
      <c r="N21" s="18">
        <f>J14</f>
        <v>0</v>
      </c>
      <c r="P21" s="11"/>
      <c r="Q21" s="11"/>
      <c r="R21" s="11"/>
      <c r="S21" s="11"/>
    </row>
    <row r="22" spans="13:21" x14ac:dyDescent="0.25">
      <c r="M22" t="s">
        <v>9</v>
      </c>
      <c r="N22" s="18">
        <f>K14</f>
        <v>41</v>
      </c>
      <c r="P22" s="11"/>
      <c r="Q22" s="11"/>
      <c r="R22" s="11"/>
      <c r="S22" s="11"/>
    </row>
    <row r="23" spans="13:21" x14ac:dyDescent="0.25">
      <c r="M23" t="s">
        <v>10</v>
      </c>
      <c r="N23" s="18">
        <f>L14</f>
        <v>36</v>
      </c>
      <c r="P23" s="11"/>
      <c r="Q23" s="11"/>
      <c r="R23" s="11"/>
      <c r="S23" s="11"/>
    </row>
    <row r="24" spans="13:21" x14ac:dyDescent="0.25">
      <c r="M24" t="s">
        <v>7</v>
      </c>
      <c r="N24" s="18">
        <f>M14</f>
        <v>9</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2017-09-13T21:17:04Z</dcterms:modified>
</cp:coreProperties>
</file>