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9 TABELAS SET\"/>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<sst xmlns="http://schemas.openxmlformats.org/spreadsheetml/2006/main" count="757" uniqueCount="317">
  <si>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</si>
  <si>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</si>
  <si>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</si>
  <si>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</si>
  <si>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</si>
  <si>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</si>
  <si>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</si>
  <si>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</si>
  <si>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</si>
  <si>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</si>
  <si>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</si>
  <si>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</si>
  <si>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</si>
  <si>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</si>
  <si>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</si>
  <si>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</si>
  <si>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</si>
  <si>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</si>
  <si>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</si>
  <si>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</si>
  <si>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</si>
  <si>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</si>
  <si>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</si>
  <si>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</si>
  <si>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</si>
  <si>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</si>
  <si>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</si>
  <si>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</si>
  <si>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</si>
  <si>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</si>
  <si>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</si>
  <si>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</si>
  <si>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</si>
  <si>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</si>
  <si>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</si>
  <si>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</si>
  <si>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</si>
  <si>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</si>
  <si>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</si>
  <si>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</si>
  <si>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</si>
  <si>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</si>
  <si>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</si>
  <si>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</si>
  <si>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</si>
  <si>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</si>
  <si>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</si>
  <si>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</si>
  <si>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</si>
  <si>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</si>
  <si>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</si>
  <si>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</si>
  <si>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</si>
  <si>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</si>
  <si>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</si>
  <si>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</si>
  <si>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</si>
  <si>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</si>
  <si>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</si>
  <si>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</si>
  <si>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</si>
  <si>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</si>
  <si>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</si>
  <si>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</si>
  <si>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</si>
  <si>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</si>
  <si>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</si>
  <si>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</si>
  <si>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</si>
  <si>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</si>
  <si>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</si>
  <si>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</si>
  <si>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</si>
  <si>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</si>
  <si>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</si>
  <si>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</si>
  <si>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</si>
  <si>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</si>
  <si>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</si>
  <si>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</si>
  <si>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</si>
  <si>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</si>
  <si>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</si>
  <si>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</si>
  <si>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</si>
  <si>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</si>
  <si>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</si>
  <si>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</si>
  <si>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</si>
  <si>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</si>
  <si>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</si>
  <si>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</si>
  <si>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</si>
  <si>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</si>
  <si>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</si>
  <si>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</si>
  <si>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</si>
  <si>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</si>
  <si>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</si>
  <si>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</si>
  <si>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</si>
  <si>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</si>
  <si>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</si>
  <si>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</si>
  <si>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</si>
  <si>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</si>
  <si>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</si>
  <si>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</si>
  <si>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</si>
  <si>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</si>
  <si>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</si>
  <si>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</si>
  <si>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</si>
  <si>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</si>
  <si>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</si>
  <si>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</si>
  <si>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</si>
  <si>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</si>
  <si>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</si>
  <si>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</si>
  <si>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</si>
  <si>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</si>
  <si>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</si>
  <si>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</si>
  <si>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</si>
  <si>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</si>
  <si>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</si>
  <si>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</si>
  <si>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</si>
  <si>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</si>
  <si>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</si>
  <si>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</si>
  <si>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</si>
  <si>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</si>
  <si>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</si>
  <si>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</si>
  <si>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</si>
  <si>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</si>
  <si>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</si>
  <si>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</si>
  <si>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</si>
  <si>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</si>
  <si>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</si>
  <si>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</si>
  <si>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</si>
  <si>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</si>
  <si>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</si>
  <si>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</si>
  <si>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</si>
  <si>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</si>
  <si>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</si>
  <si>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</si>
  <si>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</si>
  <si>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</si>
  <si>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</si>
  <si>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</si>
  <si>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</si>
  <si>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</si>
  <si>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</si>
  <si>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</si>
  <si>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</si>
  <si>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</si>
  <si>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</si>
  <si>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</si>
  <si>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</si>
  <si>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</si>
  <si>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</si>
  <si>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</si>
  <si>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</si>
  <si>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</si>
  <si>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</si>
  <si>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</si>
  <si>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</si>
  <si>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</si>
  <si>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</si>
  <si>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</si>
  <si>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</si>
  <si>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</si>
  <si>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</si>
  <si>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</si>
  <si>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</si>
  <si>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</si>
  <si>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</si>
  <si>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</si>
  <si>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</si>
  <si>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</si>
  <si>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</si>
  <si>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</si>
  <si>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</si>
  <si>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</si>
  <si>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</si>
  <si>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</si>
  <si>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</si>
  <si>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</si>
  <si>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</si>
  <si>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</si>
  <si>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</si>
  <si>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</si>
  <si>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</si>
  <si>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</si>
  <si>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</si>
  <si>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</si>
  <si>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</si>
  <si>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</si>
  <si>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</si>
  <si>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</si>
  <si>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</si>
  <si>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</si>
  <si>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</si>
  <si>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</si>
  <si>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</si>
  <si>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</si>
  <si>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</si>
  <si>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</si>
  <si>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</si>
  <si>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</si>
  <si>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</si>
  <si>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</si>
  <si>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</si>
  <si>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</si>
  <si>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</si>
  <si>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</si>
  <si>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</si>
  <si>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</si>
  <si>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</si>
  <si>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</si>
  <si>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</si>
  <si>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</si>
  <si>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</si>
  <si>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</si>
  <si>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</si>
  <si>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</si>
  <si>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</si>
  <si>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</si>
  <si>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</si>
  <si>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</si>
  <si>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</si>
  <si>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</si>
  <si>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</si>
  <si>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</si>
  <si>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</si>
  <si>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</si>
  <si>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</si>
  <si>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</si>
  <si>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</si>
  <si>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</si>
  <si>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</si>
  <si>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</si>
  <si>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</si>
  <si>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</si>
  <si>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</si>
  <si>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</si>
  <si>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</si>
  <si>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</si>
  <si>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</si>
  <si>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</si>
  <si>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</si>
  <si>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</si>
  <si>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</si>
  <si>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</si>
  <si>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</si>
  <si>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</si>
  <si>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</si>
  <si>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</si>
  <si>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</si>
  <si>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</si>
  <si>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</si>
  <si>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</si>
  <si>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</si>
  <si>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</si>
  <si>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</si>
  <si>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</si>
  <si>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</si>
  <si>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</si>
  <si>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</si>
  <si>
    <t>Mês: AGOSTO / 2017</t>
  </si>
  <si>
    <t>AUDITORIA PARA BENS PATRIMONIAIS IMÓVEIS DA ESTATAL SOB A RESPONSABILIDADE DA REGIONAL DE VIDEIRA,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</si>
  <si>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Instituto Geral de Perícias</t>
  </si>
  <si>
    <t>REMUNERAÇÃO/PROVENTOS DOS SERVIDORES, CARGOS EFETIVOS, COMISSIONADOS, CESSÃO DE SERVIDORES, CONTRATAÇÕES POR TEMPO DETERMINADO, CONTROLE DE FREQÜÊNCIA E TERCEIRIZAÇÃO
 JUSTIFICATIVA: UNIDADE DO ESTADO NUNCA AUDITADA PELA DAP</t>
  </si>
  <si>
    <t>Centro de Informática e Automação do Estado de Santa Catarina S.A. - CIASC</t>
  </si>
  <si>
    <t>ANALISAR SE AS INSTALAÇÕES PREDIAIS E OS EQUIPEMENTOS DISPONÍVEIS ESTÃO CONDIZENTES COM AS NECESSIDADES DA ESTATAL.
 JUSTIFICA-SE ESTA PROPOSTA POIS SE FAZ NECESSÁRIA PERIÓDICA ATUAÇÃO DO CONTROLE EXTERNO ALIADO AO FATO QUE EM AUDITORIAS ANTERIORES FOI CONSTATADA DEFICIÊNCIA DE ATUAÇÃO DO CONTROLE INTERNO NESSA ÁREA.</t>
  </si>
  <si>
    <t>Fundação do Meio Ambiente - FATMA</t>
  </si>
  <si>
    <t>AUDITORIA DE REGULARIDADEVERIFICAR CUMPRIMENTO DECISÃO TCE/SC 561/2015QUE IMPÕE1)À FATMA(A)O PLANEJAMENTO E REALIZAÇÃO DE UM PLANO DE FISCALIZAÇÃO E DA FISCALIZAÇÃO,(B)A CORRETA CONTABILIZAÇÃO DAS SUAS RECEITAS,(C)A EXPLORAÇÃO DAS POTENCIALIDADES DE GERAÇÃO DE RECEITA E INTEGRAÇÃO COM A JUCESC,(D)O JULGAMENTO DE TODOS AUTOS DE INFRAÇÃO EXISTENTES, PRIORITARIAMENTE AQUELES COM RISCO DE PRESCRIÇÃO,(E)A AUTUAÇÃO DE TODAS AS INFRAÇÕES DE AUSÊNCIA DE LICENCIAMENTO PRÉVIO QUE DEMANDAREM E QUE JÁ DEMANDARAM EXPEDIÇÃO DE LICENÇAS AMBIENTAIS DE OPERAÇÃO CORRETIVAS,(F)A SEGREGAÇÃO DE FUNÇÕES ENTRE A CONTABILIDADE E O CONTROLE INTERNO, (G) ESTRUTURAÇÃO EFETIVA DO CONTROLE INTERNO;2) À SEF (A) A CORRETA CONTABILIZAÇÃO DAS RECEITAS ORÇAMENTÁRIAS DA FATMA;3) À JUCESC (A) INTEGRAÇÃO COM FATMA OBJETIVANDO EFICIÊNCIA CFE DECRETO850/2012;4) À SDS O FOMENTO DA INTEGRAÇÃO FATMA/JUCESC
 VERIFICAR IRREGULARIDADES,CFE.OFICIO MP433/2017/32PJ/CAP NO CONSEMA,COBRANÇA DE MULTAS,AJUSTAMENTO TERMOS DE COMPROMISSOS</t>
  </si>
  <si>
    <t>Prefeitura Municipal de São Miguel do Oeste</t>
  </si>
  <si>
    <t>São Miguel do Oeste</t>
  </si>
  <si>
    <t>AUDITORIA NO SISTEMA DE FISCALIZAÇÃO ELETRÔNICO DO MUNICÍPIO DE SÃO MIGUEL DO OESTE  CONTRATO N. 125/2016. JUSTIFICA-SE NA OCORRÊNCIA DE IRREGULARIDADES PRETÉRITAS VERIFICADAS EM AUDITORIAS COM OBJETO SIMILAR</t>
  </si>
  <si>
    <t>PAVIMENTAÇÃO DO ACESSO AO AEROPORTO HERCÍLIO LUZ EM FLORIANÓPOLIS/SC (L.2A). JUSTIFICATIVA: ATUAÇÃO ANTERIOR NO EDITAL DE LICITAÇÃO E MATERIALIDADE (CONTRATO PJ.0128/2015)</t>
  </si>
  <si>
    <t>PAVIMENTAÇÃO DO ACESSO AO AEROPORTO HERCÍLIO LUZ EM FLORIANÓPOLIS/SC (L.1). JUSTIFICATIVA: ATUAÇÃO ANTERIOR NO EDITAL DE LICITAÇÃO E MATERIALIDADE (CONTRATO PJ.0103/2015)</t>
  </si>
  <si>
    <t>Prefeitura Municipal de Jaguaruna</t>
  </si>
  <si>
    <t>Jaguaruna</t>
  </si>
  <si>
    <t>CONTRATAÇÃO DE PESSOA JURÍDICA, POR EMPREITADA GLOBAL, COM FORNECIMENTO DE MATERIAL E MÃO DE OBRA, PARA EXECUTAR SERVIÇOS DE PAVIMENTAÇÃO ASFALTICA, DRENAGEM PLUVIAL, PASSEIO PÚBLICO E SINALIZAÇÃO VIÁRIA, DA RUA IDO GOMES DE CARVALHO, NA LOCALIDADE DE COSTA DA LAGOA. JUSTIFICATIVA: OPORTUNIDADE DE AUDITORIA EM PREFEITURAS MUNICIPAIS E MATERIALIDADE NO CONTEXTO MUNICIPAL (CONTRATO 66/2016)</t>
  </si>
  <si>
    <t>Prefeitura Municipal de Paulo Lopes</t>
  </si>
  <si>
    <t>Paulo Lopes</t>
  </si>
  <si>
    <t>CONTRATAÇÃO DE EMPRESA ESPECIALIZADA PARA EXECUTAR OBRA DE DRENAGEM E PAVIMENTAÇÃO ASFÁLTICA DE PARTE DA RUA HELEODORO SERAFIM SCHMIDT NO BAIRRO AREIAS (ESTACA 123+0,00 A ESTACA 138+10,00). JUSTIFICATIVA: OPORTUNIDADE DE AUDITORIA EM PREFEITURAS MUNICIPAIS E REPRESENTAÇÃO DA CÂMARA DE VEREADORES (PROCESSSO AINDA NÃO AUTUADO  PROTOCOLO 18359/2016)  (CONTRATO 17/2016)</t>
  </si>
  <si>
    <t>CONTRATAÇÃO DE EMPRESA ESPECIALIZADA PARA EXECUTAR OBRA DE DRENAGEM E PAVIMENTAÇÃO ASFÁLTICA DE TRECHO DA RUA GERASSINO DE ASSIS NO BAIRRO PENHA. JUSTIFICATIVA: OPORTUNIDADE DE AUDITORIA EM PREFEITURAS MUNICIPAIS E REPRESENTAÇÃO DA CÂMARA DE VEREADORES (PROCESSSO AINDA NÃO AUTUADO  PROTOCOLO 18359/2016)  (CONTRATO 10/2015)</t>
  </si>
  <si>
    <t>Departamento Estadual de Trânsito</t>
  </si>
  <si>
    <t>1º MONITORAMENTO NA AUDITORIA OPERACIONAL NO SISTEMA DE PONTUAÇÃO E PROCESSOS DE SUSPENSÃO DO DIREITO DE DIRIGIR.</t>
  </si>
  <si>
    <t>1º MONITORAMENTO DECORRENTE DA AUDITORIA OPERACIONAL REALIZADA PARA AVALIAÇÃO DOS SERVIÇOS PRESTADOS PELO HOSPITAL INFANTIL JOANA DE GUSMÃO.</t>
  </si>
  <si>
    <t>CONFORME DETERMINA O PARECER PRÉVIO Nº 0001/2017, RELATIVO À APRECIAÇÃO DAS CONTAS DO GOVERNADOR DO EXERCÍCIO DE 2016, ITEM 5.1.3.1.3, VERIFICAR A REGULARIDADE DAS RENÚNCIAS DE RECEITAS DE 2016 ANALISANDO OS REGISTROS QUE DÃO SUPORTE À CONTABILIDADE, OS REGISTROS CONTÁBEIS, OS VALORES DEVIDOS POR BENEFICIÁRIOS FISCAIS E OS PROCESSOS QUE GERAM RENÚNCIA DE RECEITA DE FORMA A AUFERIR A LEGALIDADE DAS RENÚNCIAS E O CUMPRIMENTO DOS ARTS. 85 DA LEI 4320/64 E 1º, §1º DA LEI 101/2000.
 A AUDITORIA PROPOSTA DEMANDA 5 AUDITORES FISCAIS DE CONTROLE EXTERNO SENDO 1 ESPECIALISTAS EM TI.</t>
  </si>
  <si>
    <t>Mês: SETEMBRO / 2017</t>
  </si>
  <si>
    <t>Companhia Integrada de Desenvolvimento Agrícola de Santa Catarina - CIDASC</t>
  </si>
  <si>
    <t>ANALISAR OS CONTROLES E LEGALIDADE DOS PAGAMENTOS DE DIÁRIAS E AUXÍLIO CRECHE E BABÁ. 
 JUSTIFICA-SE A PRESENTE PROPOSTA EM RAZÃO DE QUE FOI VERIFICADO JUNTO AO SISTEMA E-SFINGE, RELATIVAMENTE AO EXERCÍCIO DE 2016, O GASTO DE R$ 543.175,24 COM DIÁRIAS E R$ 2.318.974,11 COM AUXÍLIO CRECHE BABÁ. ADEMAIS, TAL ASSUNTO NÃO FOI OBJETO DE AUDITORIA NOS ÚLTIMOS ANOS NA ESTATAL.</t>
  </si>
  <si>
    <t>ANALISAR OS CONTROLES DE UTILIZAÇÃO DOS VEÍCULOS DE PROPRIEDADE DA ESTATAL, BEM COMO A SITUAÇÃO ATUAL DESTES. ANALISAR, TAMBÉM, O DESTINO QUE É DADO AOS DEMAIS BENS MÓVEIS DE PROPRIEDADE DA ESTATAL, DEPOIS QUE DEIXAM DE SER UTILIZADOS. 
 JUSTIFICA-SE A PRESENTE PROPOSTA EM RAZÃO DE QUE FOI VERIFICADO, POR OCASIÃO DE OUTRAS AUDITORIAS, QUE SEMPRE EXISTEM MUITOS VEÍCULOS PARADOS NO ESTACIONAMENTO DA ESTATAL. ALÉM DISSO, FOI INFORMADO PELO SETOR DE COMPRAS QUE ESTÃO SENDO ADQUIRIDOS MAIS 40 CARROS. FOI VERIFICADO, TAMBÉM, QUE PARTE DO ESTACIONAMENTO ESTÁ SENDO UTILIZADO PARA DEPÓSITO DE DIVERSOS BENS MÓVEIS QUE NÃO SÃO MAIS UTILIZADOS.</t>
  </si>
  <si>
    <t>AUDITORIA PARA BENS PATRIMONIAIS IMÓVEIS DA ESTATAL SOB A RESPONSABILIDADE DA REGIONAL DE CHAPECÓ,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</si>
  <si>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APURAR O VOLUME E A REGULARIDADE DOS REPASSES ESTADUAIS À FUNDAÇÃO DE APOIO AO HEMOSC/CEPON (FAHECE) E A OBSERVÂNCIA DAS NORMAS LEGAIS ATINENTES À GUARDA, APLICAÇÃO E REGULAR PRESTAÇÃO DE CONTAS, CONFORME PROCESSO PDA 16/00442940. TAL VERIFICAÇÃO DERIVA DE PEDIDO DA ASSEMBLEIA LEGISLATIVA DO ESTADO.
 CONFORME MEMORANDO N. GCHJN/037/2017, DO EXMO, CONSELHEIRO HERNEUS DE NADAL, COM O DEVIDO DESPACHO DO DGCE, FOI INCLUSO NO OBJETO DE AUDITORIA A APURAÇÃO  QUANTO A SUFICIÊNCIA DOS REPASSES À FAHECE. SOLICITOU URGÊNCIA NA APURAÇÃO.</t>
  </si>
  <si>
    <t>ANALISAR SE AS ESTRUTURAS ADMINISTRATIVA E TÉCNICA/OPERACIONAL NAS AGÊNCIAS DE SIDERÓPOLIS E URUBICI ESTÃO CONDIZENTES COM AS NECESSIDADES LOCAIS.
 JUSTIFICA-SE ESTA PROPOSTA POIS SE FAZ NECESSÁRIA PERIÓDICA ATUAÇÃO DO CONTROLE EXTERNO ALIADO AO FATO QUE AS REFERIDAS AGÊNCIAS NUNCA FORAM FISCALIZADAS PELO TCE/SC.</t>
  </si>
  <si>
    <t>Companhia Hidromineral de Piratuba (municipalizada)</t>
  </si>
  <si>
    <t>ANALISAR A REGULARIDADE NA GESTÃO PATRIMONIAL DA ESTATAL NOS ANOS DE 2016/2017. 
 JUSTIFICA-SE ESTA PROPOSTA POIS SE FAZ NECESSÁRIA PERIÓDICA ATUAÇÃO DO CONTROLE EXTERNO ALIADO AO FATO DA POUCA ESTRUTURA DE CONTROLE INTERNO EXISTENTE NA ESTATAL.
 ATENDER DEMANDA ENCAMINHADA PELA OUVIDORIA, COMUNICAÇÃO Nº 1187/2017, QUE NOTICIOU A REALIZAÇÃO DE CONCURSO PÚBLICO PELA COMPANHIA NO EXERCÍCIO DE 2016, PARA O CARGO DE CONTADOR, ENTRETANTO, ATÉ A DATA DA DENÚNCIA, NÃO HAVIA SIDO REALIZADA A CONTRATAÇÃO DO CONCURSADO, EM AFRONTA À DETERMINAÇÃO DESTE TCE (RLA 16/00384649).</t>
  </si>
  <si>
    <t>ANALISAR A REGULARIDADE NA GESTÃO PATRIMONIAL DA ESTATAL NOS ANOS DE 2016/2017. 
 JUSTIFICA-SE ESTA PROPOSTA POIS SE FAZ NECESSÁRIA PERIÓDICA ATUAÇÃO DO CONTROLE EXTERNO ALIADO AO FATO DA POUCA ESTRUTURA DE GESTÃO E DE CONTROLE INTERNO EXISTENTE NA ESTATAL.</t>
  </si>
  <si>
    <t>AUDITORIA NO SISTEMA DE FISCALIZAÇÃO ELETRÔNICO DO MUNICÍPIO DE ITAJAÍ  CONTRATO N. 072/2013. JUSTIFICA-SE NA OCORRÊNCIA DE IRREGULARIDADES PRETÉRITAS VERIFICADAS EM AUDITORIAS COM OBJETO SIMILAR</t>
  </si>
  <si>
    <t>Departamento de Trânsito de Joinville - DETRANS</t>
  </si>
  <si>
    <t>AUDITORIA NO SISTEMA DE FISCALIZAÇÃO ELETRÔNICO DO MUNICÍPIO DE JOINVILLE  CONTRATO N. 002/2015. JUSTIFICA-SE NA OCORRÊNCIA DE IRREGULARIDADES PRETÉRITAS VERIFICADAS EM AUDITORIAS COM OBJETO SIMILAR.</t>
  </si>
  <si>
    <t>Prefeitura Municipal de Jaraguá do Sul</t>
  </si>
  <si>
    <t>Jaraguá do Sul</t>
  </si>
  <si>
    <t>AUDITORIA NO SISTEMA DE FISCALIZAÇÃO ELETRÔNICO DO MUNICÍPIO DE JARAGUÁ DO SUL  CONTRATO N. 018/2016 NO VALOR DE R$ 3.706.267,80 E DAQUELE DECORRENTE DA CONCORRÊNCIA N. 121/2016 NO VALOR PREVISTO DE R$ 30.720.000,00. JUSTIFICA-SE NA OCORRÊNCIA DE IRREGULARIDADES PRETÉRITAS VERIFICADAS EM AUDITORIAS COM OBJETO SIMILAR</t>
  </si>
  <si>
    <t>LEVANTAMENTO TÉCNICO ACERCA DAS OBRAS, E RESPECTIVOS CONTRATOS, EM CRECHES NO MUNICÍPIO DE FLORIANÓPOLIS. ORIGEM NO MEMO Nº 30/GAGSS/2017, AUTORIZADO PELA PRESIDENCIA E DETERMINADO PELA DGCE.</t>
  </si>
  <si>
    <t>ITEM 6.3, DO ACÓRDÃO Nº 149/2015, DO PROCESSO PCA 08/00120434, A SABER:
 6.3. DETERMINAR A FORMAÇÃO DE AUTOS ESPECÍFICOS PARA APURAÇÃO DA SITUAÇÃO DE TODOS OS CRÉDITOS INSCRITOS NAS CONTAS RESPONSÁVEIS NO MUNICÍPIO DE BALNEÁRIO CAMBORIÚ.</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</si>
</sst>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Setembro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5</c:v>
                </c:pt>
                <c:pt idx="1">
                  <c:v>29</c:v>
                </c:pt>
                <c:pt idx="2">
                  <c:v>0</c:v>
                </c:pt>
                <c:pt idx="3">
                  <c:v>45</c:v>
                </c:pt>
                <c:pt idx="4">
                  <c:v>37</c:v>
                </c:pt>
                <c:pt idx="5">
                  <c:v>9</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78383184"/>
        <c:axId val="78383744"/>
      </c:barChart>
      <c:catAx>
        <c:axId val="78383184"/>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8383744"/>
        <c:crosses val="autoZero"/>
        <c:auto val="1"/>
        <c:lblAlgn val="l"/>
        <c:lblOffset val="100"/>
        <c:noMultiLvlLbl val="0"/>
      </c:catAx>
      <c:valAx>
        <c:axId val="78383744"/>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8383184"/>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pt idx="0">
                  <c:v>2</c:v>
                </c:pt>
                <c:pt idx="1">
                  <c:v>4</c:v>
                </c:pt>
                <c:pt idx="2">
                  <c:v>0</c:v>
                </c:pt>
                <c:pt idx="3">
                  <c:v>6</c:v>
                </c:pt>
                <c:pt idx="4">
                  <c:v>0</c:v>
                </c:pt>
                <c:pt idx="5">
                  <c:v>1</c:v>
                </c:pt>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pt idx="0">
                  <c:v>0</c:v>
                </c:pt>
                <c:pt idx="1">
                  <c:v>7</c:v>
                </c:pt>
                <c:pt idx="2">
                  <c:v>0</c:v>
                </c:pt>
                <c:pt idx="3">
                  <c:v>4</c:v>
                </c:pt>
                <c:pt idx="4">
                  <c:v>1</c:v>
                </c:pt>
                <c:pt idx="5">
                  <c:v>0</c:v>
                </c:pt>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5</c:v>
                </c:pt>
                <c:pt idx="1">
                  <c:v>29</c:v>
                </c:pt>
                <c:pt idx="2">
                  <c:v>0</c:v>
                </c:pt>
                <c:pt idx="3">
                  <c:v>45</c:v>
                </c:pt>
                <c:pt idx="4">
                  <c:v>37</c:v>
                </c:pt>
                <c:pt idx="5">
                  <c:v>9</c:v>
                </c:pt>
              </c:numCache>
            </c:numRef>
          </c:val>
        </c:ser>
        <c:dLbls>
          <c:showLegendKey val="0"/>
          <c:showVal val="0"/>
          <c:showCatName val="0"/>
          <c:showSerName val="0"/>
          <c:showPercent val="0"/>
          <c:showBubbleSize val="0"/>
        </c:dLbls>
        <c:gapWidth val="150"/>
        <c:axId val="129559152"/>
        <c:axId val="129559712"/>
      </c:barChart>
      <c:catAx>
        <c:axId val="129559152"/>
        <c:scaling>
          <c:orientation val="minMax"/>
        </c:scaling>
        <c:delete val="0"/>
        <c:axPos val="l"/>
        <c:numFmt formatCode="General" sourceLinked="0"/>
        <c:majorTickMark val="out"/>
        <c:minorTickMark val="none"/>
        <c:tickLblPos val="nextTo"/>
        <c:crossAx val="129559712"/>
        <c:crosses val="autoZero"/>
        <c:auto val="1"/>
        <c:lblAlgn val="ctr"/>
        <c:lblOffset val="100"/>
        <c:noMultiLvlLbl val="0"/>
      </c:catAx>
      <c:valAx>
        <c:axId val="129559712"/>
        <c:scaling>
          <c:orientation val="minMax"/>
        </c:scaling>
        <c:delete val="0"/>
        <c:axPos val="b"/>
        <c:majorGridlines/>
        <c:numFmt formatCode="General" sourceLinked="1"/>
        <c:majorTickMark val="out"/>
        <c:minorTickMark val="none"/>
        <c:tickLblPos val="nextTo"/>
        <c:crossAx val="1295591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tabSelected="1" topLeftCell="A143" zoomScaleNormal="100" workbookViewId="0">
      <selection activeCell="A138" sqref="A138:XFD138"/>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5" t="s">
        <v>27</v>
      </c>
      <c r="B1" s="25"/>
      <c r="C1" s="25"/>
      <c r="D1" s="25"/>
      <c r="E1" s="25"/>
      <c r="F1" s="25"/>
    </row>
    <row r="2" spans="1:10" ht="15" customHeight="1" thickBot="1" x14ac:dyDescent="0.3">
      <c r="A2" s="26" t="s">
        <v>117</v>
      </c>
      <c r="B2" s="26"/>
      <c r="C2" s="26"/>
      <c r="D2" s="26"/>
      <c r="E2" s="26"/>
      <c r="F2" s="26"/>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6" t="s">
        <v>116</v>
      </c>
      <c r="B5" s="26"/>
      <c r="C5" s="26"/>
      <c r="D5" s="26"/>
      <c r="E5" s="26"/>
      <c r="F5" s="26"/>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6" t="s">
        <v>118</v>
      </c>
      <c r="B37" s="26"/>
      <c r="C37" s="26"/>
      <c r="D37" s="26"/>
      <c r="E37" s="26"/>
      <c r="F37" s="26"/>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6" t="s">
        <v>163</v>
      </c>
      <c r="B58" s="26"/>
      <c r="C58" s="26"/>
      <c r="D58" s="26"/>
      <c r="E58" s="26"/>
      <c r="F58" s="26"/>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6" t="s">
        <v>189</v>
      </c>
      <c r="B72" s="26"/>
      <c r="C72" s="26"/>
      <c r="D72" s="26"/>
      <c r="E72" s="26"/>
      <c r="F72" s="26"/>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4" t="s">
        <v>35</v>
      </c>
      <c r="B87" s="24"/>
      <c r="C87" s="24"/>
      <c r="D87" s="24"/>
      <c r="E87" s="24"/>
      <c r="F87" s="24"/>
    </row>
    <row r="88" spans="1:14" ht="15" customHeight="1" thickBot="1" x14ac:dyDescent="0.3">
      <c r="A88" s="26" t="s">
        <v>216</v>
      </c>
      <c r="B88" s="26"/>
      <c r="C88" s="26"/>
      <c r="D88" s="26"/>
      <c r="E88" s="26"/>
      <c r="F88" s="26"/>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6" t="s">
        <v>244</v>
      </c>
      <c r="B104" s="26"/>
      <c r="C104" s="26"/>
      <c r="D104" s="26"/>
      <c r="E104" s="26"/>
      <c r="F104" s="26"/>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ht="15" customHeight="1" thickBot="1" x14ac:dyDescent="0.3">
      <c r="A122" s="26" t="s">
        <v>275</v>
      </c>
      <c r="B122" s="26"/>
      <c r="C122" s="26"/>
      <c r="D122" s="26"/>
      <c r="E122" s="26"/>
      <c r="F122" s="26"/>
    </row>
    <row r="123" spans="1:14" ht="15.75" thickBot="1" x14ac:dyDescent="0.3">
      <c r="A123" s="1" t="s">
        <v>2</v>
      </c>
      <c r="B123" s="2" t="s">
        <v>3</v>
      </c>
      <c r="C123" s="2" t="s">
        <v>4</v>
      </c>
      <c r="D123" s="2" t="s">
        <v>0</v>
      </c>
      <c r="E123" s="2" t="s">
        <v>5</v>
      </c>
      <c r="F123" s="3" t="s">
        <v>1</v>
      </c>
    </row>
    <row r="124" spans="1:14" s="22" customFormat="1" ht="33.75" x14ac:dyDescent="0.25">
      <c r="A124" s="15" t="s">
        <v>6</v>
      </c>
      <c r="B124" s="7" t="s">
        <v>295</v>
      </c>
      <c r="C124" s="8" t="s">
        <v>30</v>
      </c>
      <c r="D124" s="14" t="s">
        <v>45</v>
      </c>
      <c r="E124" s="14">
        <v>2</v>
      </c>
      <c r="F124" s="16" t="s">
        <v>296</v>
      </c>
      <c r="G124" s="20"/>
      <c r="H124" s="20"/>
      <c r="I124" s="20"/>
      <c r="J124" s="21"/>
    </row>
    <row r="125" spans="1:14" s="22" customFormat="1" ht="45" x14ac:dyDescent="0.25">
      <c r="A125" s="15" t="s">
        <v>6</v>
      </c>
      <c r="B125" s="7" t="s">
        <v>130</v>
      </c>
      <c r="C125" s="8" t="s">
        <v>30</v>
      </c>
      <c r="D125" s="14" t="s">
        <v>45</v>
      </c>
      <c r="E125" s="14">
        <v>2</v>
      </c>
      <c r="F125" s="16" t="s">
        <v>297</v>
      </c>
      <c r="G125" s="20"/>
      <c r="H125" s="20"/>
      <c r="I125" s="20"/>
      <c r="J125" s="21"/>
    </row>
    <row r="126" spans="1:14" s="22" customFormat="1" ht="89.25" customHeight="1" x14ac:dyDescent="0.25">
      <c r="A126" s="15" t="s">
        <v>7</v>
      </c>
      <c r="B126" s="7" t="s">
        <v>277</v>
      </c>
      <c r="C126" s="8" t="s">
        <v>30</v>
      </c>
      <c r="D126" s="14" t="s">
        <v>38</v>
      </c>
      <c r="E126" s="14">
        <v>5</v>
      </c>
      <c r="F126" s="16" t="s">
        <v>278</v>
      </c>
      <c r="G126" s="20"/>
      <c r="H126" s="20"/>
      <c r="I126" s="20"/>
      <c r="J126" s="21"/>
    </row>
    <row r="127" spans="1:14" s="22" customFormat="1" ht="113.25" customHeight="1" x14ac:dyDescent="0.25">
      <c r="A127" s="15" t="s">
        <v>8</v>
      </c>
      <c r="B127" s="7" t="s">
        <v>217</v>
      </c>
      <c r="C127" s="8" t="s">
        <v>30</v>
      </c>
      <c r="D127" s="14" t="s">
        <v>38</v>
      </c>
      <c r="E127" s="14">
        <v>2</v>
      </c>
      <c r="F127" s="16" t="s">
        <v>276</v>
      </c>
      <c r="G127" s="20"/>
      <c r="H127" s="20"/>
      <c r="I127" s="20"/>
      <c r="J127" s="21"/>
    </row>
    <row r="128" spans="1:14" s="22" customFormat="1" ht="90" x14ac:dyDescent="0.25">
      <c r="A128" s="15" t="s">
        <v>8</v>
      </c>
      <c r="B128" s="7" t="s">
        <v>279</v>
      </c>
      <c r="C128" s="8" t="s">
        <v>30</v>
      </c>
      <c r="D128" s="14" t="s">
        <v>38</v>
      </c>
      <c r="E128" s="14">
        <v>2</v>
      </c>
      <c r="F128" s="16" t="s">
        <v>280</v>
      </c>
      <c r="G128" s="20"/>
      <c r="H128" s="20"/>
      <c r="I128" s="20"/>
      <c r="J128" s="21"/>
    </row>
    <row r="129" spans="1:14" s="22" customFormat="1" ht="258.75" x14ac:dyDescent="0.25">
      <c r="A129" s="15" t="s">
        <v>8</v>
      </c>
      <c r="B129" s="7" t="s">
        <v>281</v>
      </c>
      <c r="C129" s="8" t="s">
        <v>30</v>
      </c>
      <c r="D129" s="14" t="s">
        <v>38</v>
      </c>
      <c r="E129" s="14">
        <v>4</v>
      </c>
      <c r="F129" s="16" t="s">
        <v>282</v>
      </c>
      <c r="G129" s="20"/>
      <c r="H129" s="20"/>
      <c r="I129" s="20"/>
      <c r="J129" s="21"/>
    </row>
    <row r="130" spans="1:14" s="22" customFormat="1" ht="135" x14ac:dyDescent="0.25">
      <c r="A130" s="15" t="s">
        <v>8</v>
      </c>
      <c r="B130" s="7" t="s">
        <v>193</v>
      </c>
      <c r="C130" s="8" t="s">
        <v>30</v>
      </c>
      <c r="D130" s="14" t="s">
        <v>38</v>
      </c>
      <c r="E130" s="14">
        <v>5</v>
      </c>
      <c r="F130" s="16" t="s">
        <v>298</v>
      </c>
      <c r="G130" s="20"/>
      <c r="H130" s="20"/>
      <c r="I130" s="20"/>
      <c r="J130" s="21"/>
    </row>
    <row r="131" spans="1:14" s="22" customFormat="1" ht="56.25" x14ac:dyDescent="0.25">
      <c r="A131" s="15" t="s">
        <v>9</v>
      </c>
      <c r="B131" s="7" t="s">
        <v>283</v>
      </c>
      <c r="C131" s="8" t="s">
        <v>284</v>
      </c>
      <c r="D131" s="14" t="s">
        <v>38</v>
      </c>
      <c r="E131" s="14">
        <v>3</v>
      </c>
      <c r="F131" s="16" t="s">
        <v>285</v>
      </c>
      <c r="G131" s="20"/>
      <c r="H131" s="20"/>
      <c r="I131" s="20"/>
      <c r="J131" s="21"/>
    </row>
    <row r="132" spans="1:14" s="22" customFormat="1" ht="78.75" x14ac:dyDescent="0.25">
      <c r="A132" s="15" t="s">
        <v>9</v>
      </c>
      <c r="B132" s="7" t="s">
        <v>207</v>
      </c>
      <c r="C132" s="8" t="s">
        <v>30</v>
      </c>
      <c r="D132" s="14" t="s">
        <v>38</v>
      </c>
      <c r="E132" s="14">
        <v>3</v>
      </c>
      <c r="F132" s="16" t="s">
        <v>208</v>
      </c>
      <c r="G132" s="20"/>
      <c r="H132" s="20"/>
      <c r="I132" s="20"/>
      <c r="J132" s="21"/>
    </row>
    <row r="133" spans="1:14" s="22" customFormat="1" ht="45" x14ac:dyDescent="0.25">
      <c r="A133" s="15" t="s">
        <v>9</v>
      </c>
      <c r="B133" s="7" t="s">
        <v>132</v>
      </c>
      <c r="C133" s="8" t="s">
        <v>30</v>
      </c>
      <c r="D133" s="14" t="s">
        <v>38</v>
      </c>
      <c r="E133" s="14">
        <v>3</v>
      </c>
      <c r="F133" s="16" t="s">
        <v>286</v>
      </c>
      <c r="G133" s="20"/>
      <c r="H133" s="20"/>
      <c r="I133" s="20"/>
      <c r="J133" s="21"/>
    </row>
    <row r="134" spans="1:14" s="22" customFormat="1" ht="45" x14ac:dyDescent="0.25">
      <c r="A134" s="15" t="s">
        <v>9</v>
      </c>
      <c r="B134" s="7" t="s">
        <v>132</v>
      </c>
      <c r="C134" s="8" t="s">
        <v>30</v>
      </c>
      <c r="D134" s="14" t="s">
        <v>38</v>
      </c>
      <c r="E134" s="14">
        <v>3</v>
      </c>
      <c r="F134" s="16" t="s">
        <v>287</v>
      </c>
      <c r="G134" s="20"/>
      <c r="H134" s="20"/>
      <c r="I134" s="20"/>
      <c r="J134" s="21"/>
    </row>
    <row r="135" spans="1:14" s="22" customFormat="1" ht="101.25" x14ac:dyDescent="0.25">
      <c r="A135" s="15" t="s">
        <v>9</v>
      </c>
      <c r="B135" s="7" t="s">
        <v>288</v>
      </c>
      <c r="C135" s="8" t="s">
        <v>289</v>
      </c>
      <c r="D135" s="14" t="s">
        <v>38</v>
      </c>
      <c r="E135" s="14">
        <v>3</v>
      </c>
      <c r="F135" s="16" t="s">
        <v>290</v>
      </c>
      <c r="G135" s="20"/>
      <c r="H135" s="20"/>
      <c r="I135" s="20"/>
      <c r="J135" s="21"/>
    </row>
    <row r="136" spans="1:14" s="22" customFormat="1" ht="90" x14ac:dyDescent="0.25">
      <c r="A136" s="15" t="s">
        <v>9</v>
      </c>
      <c r="B136" s="7" t="s">
        <v>291</v>
      </c>
      <c r="C136" s="8" t="s">
        <v>292</v>
      </c>
      <c r="D136" s="14" t="s">
        <v>38</v>
      </c>
      <c r="E136" s="14">
        <v>3</v>
      </c>
      <c r="F136" s="16" t="s">
        <v>293</v>
      </c>
      <c r="G136" s="20"/>
      <c r="H136" s="20"/>
      <c r="I136" s="20"/>
      <c r="J136" s="21"/>
    </row>
    <row r="137" spans="1:14" s="22" customFormat="1" ht="78.75" x14ac:dyDescent="0.25">
      <c r="A137" s="15" t="s">
        <v>9</v>
      </c>
      <c r="B137" s="7" t="s">
        <v>291</v>
      </c>
      <c r="C137" s="8" t="s">
        <v>292</v>
      </c>
      <c r="D137" s="14" t="s">
        <v>38</v>
      </c>
      <c r="E137" s="14">
        <v>3</v>
      </c>
      <c r="F137" s="16" t="s">
        <v>294</v>
      </c>
      <c r="G137" s="20"/>
      <c r="H137" s="20"/>
      <c r="I137" s="20"/>
      <c r="J137" s="21"/>
    </row>
    <row r="138" spans="1:14" ht="15" customHeight="1" thickBot="1" x14ac:dyDescent="0.3">
      <c r="A138" s="26" t="s">
        <v>299</v>
      </c>
      <c r="B138" s="26"/>
      <c r="C138" s="26"/>
      <c r="D138" s="26"/>
      <c r="E138" s="26"/>
      <c r="F138" s="26"/>
    </row>
    <row r="139" spans="1:14" ht="15.75" thickBot="1" x14ac:dyDescent="0.3">
      <c r="A139" s="1" t="s">
        <v>2</v>
      </c>
      <c r="B139" s="2" t="s">
        <v>3</v>
      </c>
      <c r="C139" s="2" t="s">
        <v>4</v>
      </c>
      <c r="D139" s="2" t="s">
        <v>0</v>
      </c>
      <c r="E139" s="2" t="s">
        <v>5</v>
      </c>
      <c r="F139" s="3" t="s">
        <v>1</v>
      </c>
    </row>
    <row r="140" spans="1:14" s="22" customFormat="1" ht="90" x14ac:dyDescent="0.25">
      <c r="A140" s="15" t="s">
        <v>8</v>
      </c>
      <c r="B140" s="7" t="s">
        <v>300</v>
      </c>
      <c r="C140" s="8" t="s">
        <v>30</v>
      </c>
      <c r="D140" s="14" t="s">
        <v>38</v>
      </c>
      <c r="E140" s="14">
        <v>2</v>
      </c>
      <c r="F140" s="16" t="s">
        <v>301</v>
      </c>
      <c r="H140" s="21"/>
      <c r="J140" s="21"/>
      <c r="L140" s="20"/>
      <c r="M140" s="20"/>
      <c r="N140" s="20"/>
    </row>
    <row r="141" spans="1:14" s="22" customFormat="1" ht="157.5" x14ac:dyDescent="0.25">
      <c r="A141" s="15" t="s">
        <v>8</v>
      </c>
      <c r="B141" s="7" t="s">
        <v>300</v>
      </c>
      <c r="C141" s="8" t="s">
        <v>30</v>
      </c>
      <c r="D141" s="14" t="s">
        <v>38</v>
      </c>
      <c r="E141" s="14">
        <v>2</v>
      </c>
      <c r="F141" s="16" t="s">
        <v>302</v>
      </c>
      <c r="H141" s="21"/>
      <c r="J141" s="21"/>
      <c r="L141" s="20"/>
      <c r="M141" s="20"/>
      <c r="N141" s="20"/>
    </row>
    <row r="142" spans="1:14" s="22" customFormat="1" ht="90" x14ac:dyDescent="0.25">
      <c r="A142" s="15" t="s">
        <v>8</v>
      </c>
      <c r="B142" s="7" t="s">
        <v>217</v>
      </c>
      <c r="C142" s="8" t="s">
        <v>30</v>
      </c>
      <c r="D142" s="14" t="s">
        <v>38</v>
      </c>
      <c r="E142" s="14">
        <v>2</v>
      </c>
      <c r="F142" s="16" t="s">
        <v>303</v>
      </c>
      <c r="H142" s="21"/>
      <c r="J142" s="21"/>
      <c r="L142" s="20"/>
      <c r="M142" s="20"/>
      <c r="N142" s="20"/>
    </row>
    <row r="143" spans="1:14" s="22" customFormat="1" ht="135" x14ac:dyDescent="0.25">
      <c r="A143" s="15" t="s">
        <v>8</v>
      </c>
      <c r="B143" s="7" t="s">
        <v>130</v>
      </c>
      <c r="C143" s="8" t="s">
        <v>30</v>
      </c>
      <c r="D143" s="14" t="s">
        <v>38</v>
      </c>
      <c r="E143" s="14">
        <v>4</v>
      </c>
      <c r="F143" s="16" t="s">
        <v>304</v>
      </c>
      <c r="H143" s="21"/>
      <c r="J143" s="21"/>
      <c r="L143" s="20"/>
      <c r="M143" s="20"/>
      <c r="N143" s="20"/>
    </row>
    <row r="144" spans="1:14" s="22" customFormat="1" ht="90" x14ac:dyDescent="0.25">
      <c r="A144" s="15" t="s">
        <v>8</v>
      </c>
      <c r="B144" s="7" t="s">
        <v>177</v>
      </c>
      <c r="C144" s="8" t="s">
        <v>30</v>
      </c>
      <c r="D144" s="14" t="s">
        <v>38</v>
      </c>
      <c r="E144" s="14">
        <v>2</v>
      </c>
      <c r="F144" s="16" t="s">
        <v>305</v>
      </c>
      <c r="H144" s="21"/>
      <c r="J144" s="21"/>
      <c r="L144" s="20"/>
      <c r="M144" s="20"/>
      <c r="N144" s="20"/>
    </row>
    <row r="145" spans="1:14" s="22" customFormat="1" ht="146.25" x14ac:dyDescent="0.25">
      <c r="A145" s="15" t="s">
        <v>8</v>
      </c>
      <c r="B145" s="7" t="s">
        <v>306</v>
      </c>
      <c r="C145" s="8" t="s">
        <v>30</v>
      </c>
      <c r="D145" s="14" t="s">
        <v>38</v>
      </c>
      <c r="E145" s="14">
        <v>2</v>
      </c>
      <c r="F145" s="16" t="s">
        <v>307</v>
      </c>
      <c r="H145" s="21"/>
      <c r="J145" s="21"/>
      <c r="L145" s="20"/>
      <c r="M145" s="20"/>
      <c r="N145" s="20"/>
    </row>
    <row r="146" spans="1:14" s="22" customFormat="1" ht="67.5" x14ac:dyDescent="0.25">
      <c r="A146" s="15" t="s">
        <v>8</v>
      </c>
      <c r="B146" s="7" t="s">
        <v>127</v>
      </c>
      <c r="C146" s="8" t="s">
        <v>128</v>
      </c>
      <c r="D146" s="14" t="s">
        <v>38</v>
      </c>
      <c r="E146" s="14">
        <v>2</v>
      </c>
      <c r="F146" s="16" t="s">
        <v>308</v>
      </c>
      <c r="H146" s="21"/>
      <c r="J146" s="21"/>
      <c r="L146" s="20"/>
      <c r="M146" s="20"/>
      <c r="N146" s="20"/>
    </row>
    <row r="147" spans="1:14" s="22" customFormat="1" ht="45" x14ac:dyDescent="0.25">
      <c r="A147" s="15" t="s">
        <v>9</v>
      </c>
      <c r="B147" s="7" t="s">
        <v>234</v>
      </c>
      <c r="C147" s="8" t="s">
        <v>235</v>
      </c>
      <c r="D147" s="14" t="s">
        <v>38</v>
      </c>
      <c r="E147" s="14">
        <v>3</v>
      </c>
      <c r="F147" s="16" t="s">
        <v>309</v>
      </c>
      <c r="H147" s="21"/>
      <c r="J147" s="21"/>
      <c r="L147" s="20"/>
      <c r="M147" s="20"/>
      <c r="N147" s="20"/>
    </row>
    <row r="148" spans="1:14" s="22" customFormat="1" ht="45" x14ac:dyDescent="0.25">
      <c r="A148" s="15" t="s">
        <v>9</v>
      </c>
      <c r="B148" s="7" t="s">
        <v>310</v>
      </c>
      <c r="C148" s="8" t="s">
        <v>252</v>
      </c>
      <c r="D148" s="14" t="s">
        <v>38</v>
      </c>
      <c r="E148" s="14">
        <v>3</v>
      </c>
      <c r="F148" s="16" t="s">
        <v>311</v>
      </c>
      <c r="H148" s="21"/>
      <c r="J148" s="21"/>
      <c r="L148" s="20"/>
      <c r="M148" s="20"/>
      <c r="N148" s="20"/>
    </row>
    <row r="149" spans="1:14" s="22" customFormat="1" ht="78.75" x14ac:dyDescent="0.25">
      <c r="A149" s="15" t="s">
        <v>9</v>
      </c>
      <c r="B149" s="7" t="s">
        <v>312</v>
      </c>
      <c r="C149" s="8" t="s">
        <v>313</v>
      </c>
      <c r="D149" s="14" t="s">
        <v>38</v>
      </c>
      <c r="E149" s="14">
        <v>3</v>
      </c>
      <c r="F149" s="16" t="s">
        <v>314</v>
      </c>
      <c r="H149" s="21"/>
      <c r="J149" s="21"/>
      <c r="L149" s="20"/>
      <c r="M149" s="20"/>
      <c r="N149" s="20"/>
    </row>
    <row r="150" spans="1:14" s="22" customFormat="1" ht="56.25" x14ac:dyDescent="0.25">
      <c r="A150" s="15" t="s">
        <v>9</v>
      </c>
      <c r="B150" s="7" t="s">
        <v>157</v>
      </c>
      <c r="C150" s="8" t="s">
        <v>158</v>
      </c>
      <c r="D150" s="14" t="s">
        <v>38</v>
      </c>
      <c r="E150" s="14">
        <v>3</v>
      </c>
      <c r="F150" s="16" t="s">
        <v>315</v>
      </c>
      <c r="H150" s="21"/>
      <c r="J150" s="21"/>
      <c r="L150" s="20"/>
      <c r="M150" s="20"/>
      <c r="N150" s="20"/>
    </row>
    <row r="151" spans="1:14" s="22" customFormat="1" ht="67.5" x14ac:dyDescent="0.25">
      <c r="A151" s="15" t="s">
        <v>10</v>
      </c>
      <c r="B151" s="7" t="s">
        <v>160</v>
      </c>
      <c r="C151" s="8" t="s">
        <v>44</v>
      </c>
      <c r="D151" s="14" t="s">
        <v>38</v>
      </c>
      <c r="E151" s="14">
        <v>2</v>
      </c>
      <c r="F151" s="16" t="s">
        <v>316</v>
      </c>
      <c r="H151" s="21"/>
      <c r="J151" s="21"/>
      <c r="L151" s="20"/>
      <c r="M151" s="20"/>
      <c r="N151" s="20"/>
    </row>
    <row r="152" spans="1:14" x14ac:dyDescent="0.25">
      <c r="A152" s="24" t="s">
        <v>35</v>
      </c>
      <c r="B152" s="24"/>
      <c r="C152" s="24"/>
      <c r="D152" s="24"/>
      <c r="E152" s="24"/>
      <c r="F152" s="24"/>
    </row>
  </sheetData>
  <sortState ref="A144:F155">
    <sortCondition ref="A144:A155"/>
  </sortState>
  <mergeCells count="12">
    <mergeCell ref="A138:F138"/>
    <mergeCell ref="A152:F152"/>
    <mergeCell ref="A1:F1"/>
    <mergeCell ref="A2:F2"/>
    <mergeCell ref="A5:F5"/>
    <mergeCell ref="A37:F37"/>
    <mergeCell ref="A122:F122"/>
    <mergeCell ref="A104:F104"/>
    <mergeCell ref="A88:F88"/>
    <mergeCell ref="A72:F72"/>
    <mergeCell ref="A58:F58"/>
    <mergeCell ref="A87:F8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L20" sqref="L20"/>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v>2</v>
      </c>
      <c r="I9" s="23">
        <v>4</v>
      </c>
      <c r="J9" s="11">
        <v>0</v>
      </c>
      <c r="K9" s="11">
        <v>6</v>
      </c>
      <c r="L9" s="11">
        <v>0</v>
      </c>
      <c r="M9" s="11">
        <v>1</v>
      </c>
      <c r="N9" s="11">
        <f t="shared" si="0"/>
        <v>13</v>
      </c>
      <c r="O9" s="17">
        <f t="shared" si="1"/>
        <v>2.6</v>
      </c>
    </row>
    <row r="10" spans="1:15" x14ac:dyDescent="0.25">
      <c r="A10" t="s">
        <v>15</v>
      </c>
      <c r="B10" s="5">
        <v>8</v>
      </c>
      <c r="C10" s="11">
        <v>9</v>
      </c>
      <c r="D10" s="11">
        <v>17</v>
      </c>
      <c r="E10" s="11">
        <v>19</v>
      </c>
      <c r="F10" s="11">
        <v>18</v>
      </c>
      <c r="G10" s="11">
        <v>10</v>
      </c>
      <c r="H10" s="11">
        <v>0</v>
      </c>
      <c r="I10" s="11">
        <v>7</v>
      </c>
      <c r="J10" s="11">
        <v>0</v>
      </c>
      <c r="K10" s="11">
        <v>4</v>
      </c>
      <c r="L10" s="11">
        <v>1</v>
      </c>
      <c r="M10" s="11">
        <v>0</v>
      </c>
      <c r="N10" s="11">
        <f t="shared" si="0"/>
        <v>12</v>
      </c>
      <c r="O10" s="17">
        <f t="shared" si="1"/>
        <v>2.4</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5</v>
      </c>
      <c r="I14" s="12">
        <f t="shared" si="3"/>
        <v>29</v>
      </c>
      <c r="J14" s="12">
        <f>SUM(J3:J13)</f>
        <v>0</v>
      </c>
      <c r="K14" s="12">
        <f t="shared" si="3"/>
        <v>45</v>
      </c>
      <c r="L14" s="12">
        <f t="shared" si="3"/>
        <v>37</v>
      </c>
      <c r="M14" s="12">
        <f t="shared" si="3"/>
        <v>9</v>
      </c>
      <c r="N14" s="12">
        <f>SUM(N3:N13)</f>
        <v>125</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0.625</v>
      </c>
      <c r="I15" s="13">
        <f t="shared" si="5"/>
        <v>3.625</v>
      </c>
      <c r="J15" s="13">
        <f>AVERAGE(J3:J13)</f>
        <v>0</v>
      </c>
      <c r="K15" s="13">
        <f t="shared" si="5"/>
        <v>5.625</v>
      </c>
      <c r="L15" s="13">
        <f t="shared" si="5"/>
        <v>4.625</v>
      </c>
      <c r="M15" s="13">
        <f t="shared" si="5"/>
        <v>1.125</v>
      </c>
      <c r="N15" s="13">
        <f t="shared" si="5"/>
        <v>11.363636363636363</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5</v>
      </c>
      <c r="P19" s="11"/>
      <c r="Q19" s="11"/>
      <c r="R19" s="11"/>
      <c r="S19" s="11"/>
      <c r="T19" s="11"/>
      <c r="U19" s="11"/>
    </row>
    <row r="20" spans="13:21" x14ac:dyDescent="0.25">
      <c r="M20" t="s">
        <v>8</v>
      </c>
      <c r="N20" s="18">
        <f>I14</f>
        <v>29</v>
      </c>
      <c r="P20" s="11"/>
      <c r="Q20" s="11"/>
      <c r="R20" s="11"/>
      <c r="S20" s="11"/>
      <c r="T20" s="11"/>
      <c r="U20" s="11"/>
    </row>
    <row r="21" spans="13:21" x14ac:dyDescent="0.25">
      <c r="M21" t="s">
        <v>31</v>
      </c>
      <c r="N21" s="18">
        <f>J14</f>
        <v>0</v>
      </c>
      <c r="P21" s="11"/>
      <c r="Q21" s="11"/>
      <c r="R21" s="11"/>
      <c r="S21" s="11"/>
    </row>
    <row r="22" spans="13:21" x14ac:dyDescent="0.25">
      <c r="M22" t="s">
        <v>9</v>
      </c>
      <c r="N22" s="18">
        <f>K14</f>
        <v>45</v>
      </c>
      <c r="P22" s="11"/>
      <c r="Q22" s="11"/>
      <c r="R22" s="11"/>
      <c r="S22" s="11"/>
    </row>
    <row r="23" spans="13:21" x14ac:dyDescent="0.25">
      <c r="M23" t="s">
        <v>10</v>
      </c>
      <c r="N23" s="18">
        <f>L14</f>
        <v>37</v>
      </c>
      <c r="P23" s="11"/>
      <c r="Q23" s="11"/>
      <c r="R23" s="11"/>
      <c r="S23" s="11"/>
    </row>
    <row r="24" spans="13:21" x14ac:dyDescent="0.25">
      <c r="M24" t="s">
        <v>7</v>
      </c>
      <c r="N24" s="18">
        <f>M14</f>
        <v>9</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2017-10-11T19:23:11Z</dcterms:modified>
</cp:coreProperties>
</file>