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8\RA 4 TABELAS ABR\"/>
    </mc:Choice>
  </mc:AlternateContent>
  <bookViews>
    <workbookView xWindow="0" yWindow="45" windowWidth="19155" windowHeight="11820"/>
  </bookViews>
  <sheets>
    <sheet name="TABELA 07" sheetId="1" r:id="rId1"/>
    <sheet name="GRÁFICO" sheetId="4" r:id="rId2"/>
    <sheet name="Gráf2" sheetId="6" r:id="rId3"/>
  </sheets>
  <calcPr calcId="162913"/>
</workbook>
</file>

<file path=xl/calcChain.xml><?xml version="1.0" encoding="utf-8"?>
<calcChain xmlns="http://schemas.openxmlformats.org/spreadsheetml/2006/main">
  <c r="H14" i="4" l="1"/>
  <c r="G15" i="4"/>
  <c r="O30" i="4" s="1"/>
  <c r="G14" i="4"/>
  <c r="F15" i="4" l="1"/>
  <c r="O29" i="4" s="1"/>
  <c r="F14" i="4"/>
  <c r="E15" i="4" l="1"/>
  <c r="O28" i="4" s="1"/>
  <c r="E14" i="4"/>
  <c r="P13" i="4"/>
  <c r="O13" i="4"/>
  <c r="P12" i="4"/>
  <c r="O12" i="4"/>
  <c r="P11" i="4" l="1"/>
  <c r="O11" i="4"/>
  <c r="P4" i="4"/>
  <c r="P5" i="4"/>
  <c r="P6" i="4"/>
  <c r="P7" i="4"/>
  <c r="P8" i="4"/>
  <c r="P9" i="4"/>
  <c r="P10" i="4"/>
  <c r="P3" i="4"/>
  <c r="O10" i="4"/>
  <c r="O9" i="4"/>
  <c r="N15" i="4"/>
  <c r="M15" i="4"/>
  <c r="L15" i="4"/>
  <c r="K15" i="4"/>
  <c r="J15" i="4"/>
  <c r="I15" i="4"/>
  <c r="H15" i="4"/>
  <c r="O31" i="4" s="1"/>
  <c r="D15" i="4"/>
  <c r="O27" i="4" s="1"/>
  <c r="C15" i="4"/>
  <c r="O26" i="4" s="1"/>
  <c r="B15" i="4"/>
  <c r="O25" i="4" s="1"/>
  <c r="N14" i="4"/>
  <c r="O24" i="4" s="1"/>
  <c r="M14" i="4"/>
  <c r="O23" i="4" s="1"/>
  <c r="L14" i="4"/>
  <c r="O22" i="4" s="1"/>
  <c r="K14" i="4"/>
  <c r="O21" i="4" s="1"/>
  <c r="J14" i="4"/>
  <c r="O20" i="4" s="1"/>
  <c r="I14" i="4" l="1"/>
  <c r="O19" i="4" s="1"/>
  <c r="D14" i="4"/>
  <c r="C14" i="4"/>
  <c r="B14" i="4"/>
  <c r="O8" i="4"/>
  <c r="O7" i="4"/>
  <c r="O6" i="4"/>
  <c r="O5" i="4"/>
  <c r="O4" i="4" l="1"/>
  <c r="O3" i="4"/>
  <c r="O14" i="4" l="1"/>
  <c r="O15" i="4"/>
</calcChain>
</file>

<file path=xl/sharedStrings.xml><?xml version="1.0" encoding="utf-8"?>
<sst xmlns="http://schemas.openxmlformats.org/spreadsheetml/2006/main" count="169" uniqueCount="88">
  <si>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</si>
  <si>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</si>
  <si>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</si>
  <si>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</si>
  <si>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</si>
  <si>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</si>
  <si>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</si>
  <si>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</si>
  <si>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</si>
  <si>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</si>
  <si>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</si>
  <si>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</si>
  <si>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</si>
  <si>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</si>
  <si>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</si>
  <si>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</si>
  <si>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</si>
  <si>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</si>
  <si>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</si>
  <si>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</si>
  <si>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</si>
  <si>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</si>
  <si>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</si>
  <si>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</si>
  <si>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</si>
  <si>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</si>
  <si>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</si>
  <si>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</si>
  <si>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</si>
  <si>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</si>
  <si>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DCG</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</si>
  <si>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</si>
  <si>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</si>
  <si>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</si>
  <si>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</si>
  <si>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</si>
  <si>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Méd. 2018</t>
  </si>
  <si>
    <t>Mês: JAN  / 2018</t>
  </si>
  <si>
    <t>Mês: FEV  / 2018</t>
  </si>
  <si>
    <t>Companhia de Gás de Santa Catarina - SCGÁS</t>
  </si>
  <si>
    <t>Estado de Santa Catarina</t>
  </si>
  <si>
    <t>Regularidade</t>
  </si>
  <si>
    <t>ANÁLISE SOBRE LEGALIDADE, LEGITIMIDADE E ECONOMICIDADE DAS DESPESAS REALIZADAS NO EXERCÍCIO DE 2017 OU COM REPERCUSSÃO NO ANO.
 HÁ VÁRIOS EXERCÍCIOS O TCE NÃO PROMOVE AUDITORIA NA UNIDADE SOB O ASPECTO ORA REFERIDO, OBSERVANDO AINDA QUE A SC GÁS É HOJE A SEGUNDA MAIOR EMPRESA ESTATAL CATARINENSE EM GASTOS E QUE ESTES INTERFEREM SOBRE O PREÇO DA TARIFA QUE PRATICA.</t>
  </si>
  <si>
    <t>Companhia Hidromineral Caldas da Imperatriz</t>
  </si>
  <si>
    <t>Santo Amaro da Imperatriz</t>
  </si>
  <si>
    <t>ANALISAR A REGULARIDADE NA GESTÃO PATRIMONIAL DA ESTATAL NOS ANOS DE 2016/2017. 
 JUSTIFICA-SE ESTA PROPOSTA POIS SE FAZ NECESSÁRIA PERIÓDICA ATUAÇÃO DO CONTROLE EXTERNO ALIADO AO FATO DA POUCA ESTRUTURA DE GESTÃO E DE CONTROLE INTERNO EXISTENTE NA ESTATAL.</t>
  </si>
  <si>
    <t>Prefeitura Municipal de Blumenau</t>
  </si>
  <si>
    <t>Blumenau</t>
  </si>
  <si>
    <t>Financeira</t>
  </si>
  <si>
    <t>ANÁLISE DAS DEMONSTRAÇÕES FINANCEIRAS E NOTAS EXPLICATIVAS DO EXERCÍCIO DE 2017 DO PROGRAMA DE MOBILIDADE SUSTENTÁVEL DE BLUMENAU, CO-FINANCIADO PELO BID.</t>
  </si>
  <si>
    <t>NÃO FORAM REALIZADAS AUDITORIAS NESTE MÊS.</t>
  </si>
  <si>
    <t>Mês: MAR  / 2018</t>
  </si>
  <si>
    <t>SCPar Porto de Imbituba S/A</t>
  </si>
  <si>
    <t>AN[ALISE SOBRE LEGALIDADE, LEGITIMIDADE E ECONOMICIDADE DAS DESPESAS REALIZADAS NOS EXECÍCIOS DE 2016 E DE 2017, OU COM REPERCUSSÃO NESSES DOIS EXERCÍCIOS, CONSIDERANDO QUE O FUNCIONAMENTO DO SETOR PORTUÁRIO BRASILEIRO VEM SOFRENDO ALTERAÇÕES CONSTANTES E ATUALÍSSIMAS QUANTO AO QUE SE PODERIA DENOMINAR DE SEU MARCO REGULATÓRIO DO SETOR, O QUE IMPLICA NA OBSERVÂNCIA DA BOA GOVERNANÇA E, EM CONSEQUÊNCIA, DA PLENA REGULARIDADE NA EXECUÇÃO DE DESPESAS PELA COMPANHIA</t>
  </si>
  <si>
    <t>Prefeitura Municipal de Rio do Sul</t>
  </si>
  <si>
    <t>Rio do Sul</t>
  </si>
  <si>
    <t>QUADRO DE PESSOAL: ADMISSÃO, MOVIMENTAÇÃO E REGIME DE TRABALHO</t>
  </si>
  <si>
    <t>Câmara Municipal de Rio do Sul</t>
  </si>
  <si>
    <t>REMUNERAÇÃO DOS SERVIDORES E CARGOS COMISSIONADOS</t>
  </si>
  <si>
    <t>CONCESSÃO DA PRESTAÇÃO DOS SERVIÇOS PÚBLICOS DE TRANSPORTE COLETIVO NO MUNICÍPIO DE BLUMENAU DECORRENTE DO PROCESSO LICITATÓRIO N. 038/2016 - JUSTIFICA-SE EM RAZÃO DA MATERIALIDADE (VALOR ELEVADO), DA IMPORTÂNCIA DA CONCESSÃO E EM FACE DO PRÉ-EDITAL TER SIDO ANALISADO POR ESTE TRIBUNAL CONFORME IN-22/2015</t>
  </si>
  <si>
    <t>Secretaria de Estado do Desenvolvimento Regional - Araranguá</t>
  </si>
  <si>
    <t>EXECUÇÃO DE REFORMA DE 816,53M² E AMPLIAÇÃO DE 3.442,04M² TOTALIZANDO 4.258,57M² DA E.E.B. CATULO DA PAIXÃO CEARENSE, NO MUNÍCIO DE SOMBRIO/SC. JUSTIFICATIVA: MATERIALIDADE (CONCORRÊNCIA EDITAL Nº 001/2017)</t>
  </si>
  <si>
    <t>Prefeitura Municipal de Araranguá</t>
  </si>
  <si>
    <t>Araranguá</t>
  </si>
  <si>
    <t>Operacional</t>
  </si>
  <si>
    <t>AUDITORIA PARA VERIFICAR A EXECUÇÃO DAS METAS E ESTRATÉGIAS DO PLANO NACIONAL DE EDUCAÇÃO TENDO COMO BASE PRINCIPAL OS PLANOS MUNICIPAIS DE EDUCAÇÃO.</t>
  </si>
  <si>
    <t>Prefeitura Municipal de Guaramirim</t>
  </si>
  <si>
    <t>Guaramirim</t>
  </si>
  <si>
    <t>Prefeitura Municipal de Florianópolis</t>
  </si>
  <si>
    <t>Florianópolis</t>
  </si>
  <si>
    <t>ANÁLISE DAS DEMONSTRAÇÕES FINANCEIRAS E NOTAS EXPLICATIVAS DO EXERCÍCIO DE 2017 DO PROJETO DE EXPANSÃO E APERFEIÇOAMENTO DA EDUCAÇÃO INFANTIL E DO ENSINO FUNDAMENTAL EM FLORIANÓPOLIS, CO-FINANCIADO PELO BID.</t>
  </si>
  <si>
    <t>Fundo Estadual de Saúde - FES</t>
  </si>
  <si>
    <t>APURAR POSSÍVEIS IRREGULARIDADES NO GERENCIAMENTO DO HOSPITAL DR. WALDOMIRO COLAUTTI, NO MUNICÍPIO DE IBIRAMA, INCLUSIVE NO CONTROLE DE ESTOQUE DE MEDICAMENTOS, CONFORME SOLICITAÇÃO DO MINISTÉRIO PÚBLICO DE SANTA CATARINA A ESTA CASA CF. OFÍCIOS N. 0161/2016/2PJ/IBI E N. 0235/2016/02PJ/IBI/2017</t>
  </si>
  <si>
    <t>Prefeitura Municipal de Bom Jardim da Serra</t>
  </si>
  <si>
    <t>Bom Jardim da Serra</t>
  </si>
  <si>
    <t>Serviço Autônomo Municipal de Água e Esgoto de Orleans</t>
  </si>
  <si>
    <t>Orleans</t>
  </si>
  <si>
    <t>AVALIAÇÃO DAS ATIVIDADES DE CONTRATAÇÃO E EXECUÇÃO DE OBRAS E DE OPERAÇÃO DE SISTEMAS DE ÁGUA E ESGOTO, COM RELAÇÃO A OBJETIVOS, METAS E INDICADORES, EM CONSONÂNCIA COM O PLANO MUNICIPAL DE SANEAMENTO BÁSICO E A LEI N 11.445/2007.</t>
  </si>
  <si>
    <t>Serviço Autônomo Municipal de Água e Esgoto de Araranguá</t>
  </si>
  <si>
    <t>Secretaria de Estado da Agricultura e da Pesca</t>
  </si>
  <si>
    <t>ANÁLISE DAS DEMONSTRAÇÕES FINANCEIRAS E NOTAS EXPLICATIVAS DO PRIMEIRO SEMESTRE DE 2017 (AUDITORIA FINAL) - PROGRAMA DE COMPETITIVIDADE DA AGRICULTURA FAMILIAR DE SANTA CATARINA - SC RURAL, CO-FINANCIADO PELO BANCO MUNDIAL (BIRD).</t>
  </si>
  <si>
    <t>Mês: ABR / 2018</t>
  </si>
  <si>
    <t>Prefeitura Municipal de Bombinhas</t>
  </si>
  <si>
    <t>Bombinhas</t>
  </si>
  <si>
    <t>AVALIAR A UTILIZAÇÃO DOS RECURSOS ADVINDOS DA TAXA AMBIENTAL DE BOMBINHAS BEM COMO OS MÉTODOS PARA COBRANÇA DA MESMA.
 IMPORTANTE RESSALTAR QUE OUTROS MUNICÍPIOS (GOVERNADOR CELSO RAMOS POR EXEMPLO) ESTAVAM NO AGUARDO DA DECISÃO QUANTO A LEGALIDADE DA PRESENTE TAXA PARA IMPLANTÁ-LA, ASSIM, FAZ-SE NECESSÁRIA A ANÁLISE NESTE MOMENTO INICIAL PARA QUE, SE FOR O CASO, SEJA REPLICADA DA MANEIRA CORRETA.</t>
  </si>
  <si>
    <t>Secretaria de Estado da Saúde</t>
  </si>
  <si>
    <t>ANÁLISE DA CHAMADA JUDICIALIZAÇÃO DA SAÚDE EM VIRTUDE DE SUA DEMANDA CRESCENTE DE FORMA CONTÍNUA.</t>
  </si>
  <si>
    <t>AOP NA GESTÃO DA OUTORGA ONEROSA DO DIREITO DE CONSTRUIR (SOLO CRIADO) E DA TRANSFERÊNCIA DO DIREITO DE CONSTRUIR NO MUNICÍPIO DE FLORIANÓPOLIS.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</si>
</sst>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8">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style="thin">
        <color rgb="FF800000"/>
      </right>
      <top style="medium">
        <color rgb="FF800000"/>
      </top>
      <bottom style="thin">
        <color rgb="FF800000"/>
      </bottom>
      <diagonal/>
    </border>
    <border>
      <left style="thin">
        <color rgb="FF800000"/>
      </left>
      <right style="thin">
        <color rgb="FF800000"/>
      </right>
      <top style="medium">
        <color rgb="FF800000"/>
      </top>
      <bottom style="thin">
        <color rgb="FF800000"/>
      </bottom>
      <diagonal/>
    </border>
    <border>
      <left style="thin">
        <color rgb="FF800000"/>
      </left>
      <right/>
      <top style="medium">
        <color rgb="FF800000"/>
      </top>
      <bottom style="thin">
        <color rgb="FF800000"/>
      </bottom>
      <diagonal/>
    </border>
    <border>
      <left/>
      <right/>
      <top style="medium">
        <color rgb="FF800000"/>
      </top>
      <bottom style="thin">
        <color rgb="FF800000"/>
      </bottom>
      <diagonal/>
    </border>
  </borders>
  <cellStyleXfs count="3">
    <xf numFmtId="0" fontId="0" fillId="0" borderId="0"/>
    <xf numFmtId="0" fontId="10" fillId="0" borderId="0" applyFill="0" applyProtection="0"/>
    <xf numFmtId="0" fontId="12" fillId="0" borderId="0" applyFill="0" applyProtection="0"/>
  </cellStyleXfs>
  <cellXfs count="36">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3" fillId="0" borderId="0" xfId="0" applyFont="1" applyAlignment="1">
      <alignment horizontal="right" indent="3"/>
    </xf>
    <xf numFmtId="0" fontId="0" fillId="0" borderId="14" xfId="0" applyFill="1" applyBorder="1" applyAlignment="1" applyProtection="1">
      <alignment horizontal="center" vertical="center"/>
    </xf>
    <xf numFmtId="0" fontId="0" fillId="0" borderId="15" xfId="0" applyFill="1" applyBorder="1" applyAlignment="1" applyProtection="1">
      <alignment horizontal="left"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justify" vertical="justify" wrapText="1"/>
    </xf>
    <xf numFmtId="0" fontId="0" fillId="0" borderId="4" xfId="0"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justify" vertical="justify" wrapText="1"/>
    </xf>
    <xf numFmtId="0" fontId="0" fillId="0" borderId="0" xfId="0" applyFill="1" applyProtection="1"/>
    <xf numFmtId="0" fontId="3" fillId="3"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0" borderId="13" xfId="0" applyFont="1" applyBorder="1" applyAlignment="1">
      <alignment horizontal="left" vertical="center"/>
    </xf>
    <xf numFmtId="0" fontId="4" fillId="5" borderId="17" xfId="0" applyFont="1" applyFill="1" applyBorder="1" applyAlignment="1">
      <alignment horizontal="center" vertical="center" wrapText="1"/>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Abril   / 2018	</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extLst>
              <c:ext xmlns:c16="http://schemas.microsoft.com/office/drawing/2014/chart" uri="{C3380CC4-5D6E-409C-BE32-E72D297353CC}">
                <c16:uniqueId val="{00000001-6486-45AA-BFD7-D8879517573E}"/>
              </c:ext>
            </c:extLst>
          </c:dPt>
          <c:dPt>
            <c:idx val="1"/>
            <c:invertIfNegative val="0"/>
            <c:bubble3D val="0"/>
            <c:spPr>
              <a:solidFill>
                <a:schemeClr val="accent6">
                  <a:lumMod val="50000"/>
                </a:schemeClr>
              </a:solidFill>
            </c:spPr>
            <c:extLst>
              <c:ext xmlns:c16="http://schemas.microsoft.com/office/drawing/2014/chart" uri="{C3380CC4-5D6E-409C-BE32-E72D297353CC}">
                <c16:uniqueId val="{00000003-6486-45AA-BFD7-D8879517573E}"/>
              </c:ext>
            </c:extLst>
          </c:dPt>
          <c:dPt>
            <c:idx val="2"/>
            <c:invertIfNegative val="0"/>
            <c:bubble3D val="0"/>
            <c:spPr>
              <a:solidFill>
                <a:schemeClr val="accent4"/>
              </a:solidFill>
            </c:spPr>
            <c:extLst>
              <c:ext xmlns:c16="http://schemas.microsoft.com/office/drawing/2014/chart" uri="{C3380CC4-5D6E-409C-BE32-E72D297353CC}">
                <c16:uniqueId val="{00000005-6486-45AA-BFD7-D8879517573E}"/>
              </c:ext>
            </c:extLst>
          </c:dPt>
          <c:dPt>
            <c:idx val="3"/>
            <c:invertIfNegative val="0"/>
            <c:bubble3D val="0"/>
            <c:spPr>
              <a:solidFill>
                <a:schemeClr val="accent2">
                  <a:lumMod val="75000"/>
                </a:schemeClr>
              </a:solidFill>
            </c:spPr>
            <c:extLst>
              <c:ext xmlns:c16="http://schemas.microsoft.com/office/drawing/2014/chart" uri="{C3380CC4-5D6E-409C-BE32-E72D297353CC}">
                <c16:uniqueId val="{00000007-6486-45AA-BFD7-D8879517573E}"/>
              </c:ext>
            </c:extLst>
          </c:dPt>
          <c:dPt>
            <c:idx val="4"/>
            <c:invertIfNegative val="0"/>
            <c:bubble3D val="0"/>
            <c:spPr>
              <a:solidFill>
                <a:srgbClr val="00B050"/>
              </a:solidFill>
            </c:spPr>
            <c:extLst>
              <c:ext xmlns:c16="http://schemas.microsoft.com/office/drawing/2014/chart" uri="{C3380CC4-5D6E-409C-BE32-E72D297353CC}">
                <c16:uniqueId val="{00000009-6486-45AA-BFD7-D8879517573E}"/>
              </c:ext>
            </c:extLst>
          </c:dPt>
          <c:dPt>
            <c:idx val="5"/>
            <c:invertIfNegative val="0"/>
            <c:bubble3D val="0"/>
            <c:spPr>
              <a:solidFill>
                <a:srgbClr val="FF0000"/>
              </a:solidFill>
              <a:scene3d>
                <a:camera prst="orthographicFront"/>
                <a:lightRig rig="threePt" dir="t">
                  <a:rot lat="0" lon="0" rev="1200000"/>
                </a:lightRig>
              </a:scene3d>
              <a:sp3d>
                <a:bevelT w="63500" h="25400"/>
                <a:bevelB/>
              </a:sp3d>
            </c:spPr>
            <c:extLst>
              <c:ext xmlns:c16="http://schemas.microsoft.com/office/drawing/2014/chart" uri="{C3380CC4-5D6E-409C-BE32-E72D297353CC}">
                <c16:uniqueId val="{0000000B-6486-45AA-BFD7-D8879517573E}"/>
              </c:ext>
            </c:extLst>
          </c:dPt>
          <c:cat>
            <c:strRef>
              <c:f>GRÁFICO!$N$19:$N$31</c:f>
              <c:strCache>
                <c:ptCount val="13"/>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pt idx="12">
                  <c:v>Méd. 2017</c:v>
                </c:pt>
              </c:strCache>
            </c:strRef>
          </c:cat>
          <c:val>
            <c:numRef>
              <c:f>GRÁFICO!$O$19:$O$31</c:f>
              <c:numCache>
                <c:formatCode>0</c:formatCode>
                <c:ptCount val="13"/>
                <c:pt idx="0">
                  <c:v>8</c:v>
                </c:pt>
                <c:pt idx="1">
                  <c:v>3</c:v>
                </c:pt>
                <c:pt idx="2">
                  <c:v>0</c:v>
                </c:pt>
                <c:pt idx="3">
                  <c:v>5</c:v>
                </c:pt>
                <c:pt idx="4">
                  <c:v>0</c:v>
                </c:pt>
                <c:pt idx="5">
                  <c:v>2</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pt idx="12" formatCode="0.00">
                  <c:v>14.454545454545455</c:v>
                </c:pt>
              </c:numCache>
            </c:numRef>
          </c:val>
          <c:extLst>
            <c:ext xmlns:c16="http://schemas.microsoft.com/office/drawing/2014/chart" uri="{C3380CC4-5D6E-409C-BE32-E72D297353CC}">
              <c16:uniqueId val="{0000000C-6486-45AA-BFD7-D8879517573E}"/>
            </c:ext>
          </c:extLst>
        </c:ser>
        <c:dLbls>
          <c:showLegendKey val="0"/>
          <c:showVal val="0"/>
          <c:showCatName val="0"/>
          <c:showSerName val="0"/>
          <c:showPercent val="0"/>
          <c:showBubbleSize val="0"/>
        </c:dLbls>
        <c:gapWidth val="75"/>
        <c:overlap val="-25"/>
        <c:axId val="76963696"/>
        <c:axId val="76964256"/>
      </c:barChart>
      <c:catAx>
        <c:axId val="76963696"/>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76964256"/>
        <c:crosses val="autoZero"/>
        <c:auto val="1"/>
        <c:lblAlgn val="l"/>
        <c:lblOffset val="100"/>
        <c:noMultiLvlLbl val="0"/>
      </c:catAx>
      <c:valAx>
        <c:axId val="76964256"/>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76963696"/>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GRÁFICO!$I$2:$N$2</c:f>
              <c:strCache>
                <c:ptCount val="6"/>
                <c:pt idx="0">
                  <c:v>DAE</c:v>
                </c:pt>
                <c:pt idx="1">
                  <c:v>DCE</c:v>
                </c:pt>
                <c:pt idx="2">
                  <c:v>DCG</c:v>
                </c:pt>
                <c:pt idx="3">
                  <c:v>DLC</c:v>
                </c:pt>
                <c:pt idx="4">
                  <c:v>DMU</c:v>
                </c:pt>
                <c:pt idx="5">
                  <c:v>DAP</c:v>
                </c:pt>
              </c:strCache>
            </c:strRef>
          </c:cat>
          <c:val>
            <c:numRef>
              <c:f>GRÁFICO!$I$3:$N$3</c:f>
              <c:numCache>
                <c:formatCode>General</c:formatCode>
                <c:ptCount val="6"/>
                <c:pt idx="0">
                  <c:v>1</c:v>
                </c:pt>
                <c:pt idx="1">
                  <c:v>2</c:v>
                </c:pt>
                <c:pt idx="2">
                  <c:v>0</c:v>
                </c:pt>
                <c:pt idx="3">
                  <c:v>0</c:v>
                </c:pt>
                <c:pt idx="4">
                  <c:v>0</c:v>
                </c:pt>
                <c:pt idx="5">
                  <c:v>0</c:v>
                </c:pt>
              </c:numCache>
            </c:numRef>
          </c:val>
          <c:extLst>
            <c:ext xmlns:c16="http://schemas.microsoft.com/office/drawing/2014/chart" uri="{C3380CC4-5D6E-409C-BE32-E72D297353CC}">
              <c16:uniqueId val="{00000000-F256-48B8-BE20-025C508100AC}"/>
            </c:ext>
          </c:extLst>
        </c:ser>
        <c:ser>
          <c:idx val="1"/>
          <c:order val="1"/>
          <c:invertIfNegative val="0"/>
          <c:cat>
            <c:strRef>
              <c:f>GRÁFICO!$I$2:$N$2</c:f>
              <c:strCache>
                <c:ptCount val="6"/>
                <c:pt idx="0">
                  <c:v>DAE</c:v>
                </c:pt>
                <c:pt idx="1">
                  <c:v>DCE</c:v>
                </c:pt>
                <c:pt idx="2">
                  <c:v>DCG</c:v>
                </c:pt>
                <c:pt idx="3">
                  <c:v>DLC</c:v>
                </c:pt>
                <c:pt idx="4">
                  <c:v>DMU</c:v>
                </c:pt>
                <c:pt idx="5">
                  <c:v>DAP</c:v>
                </c:pt>
              </c:strCache>
            </c:strRef>
          </c:cat>
          <c:val>
            <c:numRef>
              <c:f>GRÁFICO!$I$4:$N$4</c:f>
              <c:numCache>
                <c:formatCode>General</c:formatCode>
                <c:ptCount val="6"/>
                <c:pt idx="0">
                  <c:v>4</c:v>
                </c:pt>
                <c:pt idx="1">
                  <c:v>1</c:v>
                </c:pt>
                <c:pt idx="2">
                  <c:v>0</c:v>
                </c:pt>
                <c:pt idx="3">
                  <c:v>5</c:v>
                </c:pt>
                <c:pt idx="4">
                  <c:v>0</c:v>
                </c:pt>
                <c:pt idx="5">
                  <c:v>2</c:v>
                </c:pt>
              </c:numCache>
            </c:numRef>
          </c:val>
          <c:extLst>
            <c:ext xmlns:c16="http://schemas.microsoft.com/office/drawing/2014/chart" uri="{C3380CC4-5D6E-409C-BE32-E72D297353CC}">
              <c16:uniqueId val="{00000001-F256-48B8-BE20-025C508100AC}"/>
            </c:ext>
          </c:extLst>
        </c:ser>
        <c:ser>
          <c:idx val="2"/>
          <c:order val="2"/>
          <c:invertIfNegative val="0"/>
          <c:cat>
            <c:strRef>
              <c:f>GRÁFICO!$I$2:$N$2</c:f>
              <c:strCache>
                <c:ptCount val="6"/>
                <c:pt idx="0">
                  <c:v>DAE</c:v>
                </c:pt>
                <c:pt idx="1">
                  <c:v>DCE</c:v>
                </c:pt>
                <c:pt idx="2">
                  <c:v>DCG</c:v>
                </c:pt>
                <c:pt idx="3">
                  <c:v>DLC</c:v>
                </c:pt>
                <c:pt idx="4">
                  <c:v>DMU</c:v>
                </c:pt>
                <c:pt idx="5">
                  <c:v>DAP</c:v>
                </c:pt>
              </c:strCache>
            </c:strRef>
          </c:cat>
          <c:val>
            <c:numRef>
              <c:f>GRÁFICO!$I$5:$N$5</c:f>
              <c:numCache>
                <c:formatCode>General</c:formatCode>
                <c:ptCount val="6"/>
                <c:pt idx="0">
                  <c:v>3</c:v>
                </c:pt>
                <c:pt idx="1">
                  <c:v>0</c:v>
                </c:pt>
                <c:pt idx="2">
                  <c:v>0</c:v>
                </c:pt>
                <c:pt idx="3">
                  <c:v>0</c:v>
                </c:pt>
                <c:pt idx="4">
                  <c:v>0</c:v>
                </c:pt>
                <c:pt idx="5">
                  <c:v>0</c:v>
                </c:pt>
              </c:numCache>
            </c:numRef>
          </c:val>
          <c:extLst>
            <c:ext xmlns:c16="http://schemas.microsoft.com/office/drawing/2014/chart" uri="{C3380CC4-5D6E-409C-BE32-E72D297353CC}">
              <c16:uniqueId val="{00000002-F256-48B8-BE20-025C508100AC}"/>
            </c:ext>
          </c:extLst>
        </c:ser>
        <c:ser>
          <c:idx val="3"/>
          <c:order val="3"/>
          <c:invertIfNegative val="0"/>
          <c:cat>
            <c:strRef>
              <c:f>GRÁFICO!$I$2:$N$2</c:f>
              <c:strCache>
                <c:ptCount val="6"/>
                <c:pt idx="0">
                  <c:v>DAE</c:v>
                </c:pt>
                <c:pt idx="1">
                  <c:v>DCE</c:v>
                </c:pt>
                <c:pt idx="2">
                  <c:v>DCG</c:v>
                </c:pt>
                <c:pt idx="3">
                  <c:v>DLC</c:v>
                </c:pt>
                <c:pt idx="4">
                  <c:v>DMU</c:v>
                </c:pt>
                <c:pt idx="5">
                  <c:v>DAP</c:v>
                </c:pt>
              </c:strCache>
            </c:strRef>
          </c:cat>
          <c:val>
            <c:numRef>
              <c:f>GRÁFICO!$I$6:$N$6</c:f>
              <c:numCache>
                <c:formatCode>General</c:formatCode>
                <c:ptCount val="6"/>
              </c:numCache>
            </c:numRef>
          </c:val>
          <c:extLst>
            <c:ext xmlns:c16="http://schemas.microsoft.com/office/drawing/2014/chart" uri="{C3380CC4-5D6E-409C-BE32-E72D297353CC}">
              <c16:uniqueId val="{00000003-F256-48B8-BE20-025C508100AC}"/>
            </c:ext>
          </c:extLst>
        </c:ser>
        <c:ser>
          <c:idx val="4"/>
          <c:order val="4"/>
          <c:invertIfNegative val="0"/>
          <c:cat>
            <c:strRef>
              <c:f>GRÁFICO!$I$2:$N$2</c:f>
              <c:strCache>
                <c:ptCount val="6"/>
                <c:pt idx="0">
                  <c:v>DAE</c:v>
                </c:pt>
                <c:pt idx="1">
                  <c:v>DCE</c:v>
                </c:pt>
                <c:pt idx="2">
                  <c:v>DCG</c:v>
                </c:pt>
                <c:pt idx="3">
                  <c:v>DLC</c:v>
                </c:pt>
                <c:pt idx="4">
                  <c:v>DMU</c:v>
                </c:pt>
                <c:pt idx="5">
                  <c:v>DAP</c:v>
                </c:pt>
              </c:strCache>
            </c:strRef>
          </c:cat>
          <c:val>
            <c:numRef>
              <c:f>GRÁFICO!$I$7:$N$7</c:f>
              <c:numCache>
                <c:formatCode>General</c:formatCode>
                <c:ptCount val="6"/>
              </c:numCache>
            </c:numRef>
          </c:val>
          <c:extLst>
            <c:ext xmlns:c16="http://schemas.microsoft.com/office/drawing/2014/chart" uri="{C3380CC4-5D6E-409C-BE32-E72D297353CC}">
              <c16:uniqueId val="{00000004-F256-48B8-BE20-025C508100AC}"/>
            </c:ext>
          </c:extLst>
        </c:ser>
        <c:ser>
          <c:idx val="5"/>
          <c:order val="5"/>
          <c:invertIfNegative val="0"/>
          <c:cat>
            <c:strRef>
              <c:f>GRÁFICO!$I$2:$N$2</c:f>
              <c:strCache>
                <c:ptCount val="6"/>
                <c:pt idx="0">
                  <c:v>DAE</c:v>
                </c:pt>
                <c:pt idx="1">
                  <c:v>DCE</c:v>
                </c:pt>
                <c:pt idx="2">
                  <c:v>DCG</c:v>
                </c:pt>
                <c:pt idx="3">
                  <c:v>DLC</c:v>
                </c:pt>
                <c:pt idx="4">
                  <c:v>DMU</c:v>
                </c:pt>
                <c:pt idx="5">
                  <c:v>DAP</c:v>
                </c:pt>
              </c:strCache>
            </c:strRef>
          </c:cat>
          <c:val>
            <c:numRef>
              <c:f>GRÁFICO!$I$8:$N$8</c:f>
              <c:numCache>
                <c:formatCode>General</c:formatCode>
                <c:ptCount val="6"/>
              </c:numCache>
            </c:numRef>
          </c:val>
          <c:extLst>
            <c:ext xmlns:c16="http://schemas.microsoft.com/office/drawing/2014/chart" uri="{C3380CC4-5D6E-409C-BE32-E72D297353CC}">
              <c16:uniqueId val="{00000005-F256-48B8-BE20-025C508100AC}"/>
            </c:ext>
          </c:extLst>
        </c:ser>
        <c:ser>
          <c:idx val="6"/>
          <c:order val="6"/>
          <c:invertIfNegative val="0"/>
          <c:cat>
            <c:strRef>
              <c:f>GRÁFICO!$I$2:$N$2</c:f>
              <c:strCache>
                <c:ptCount val="6"/>
                <c:pt idx="0">
                  <c:v>DAE</c:v>
                </c:pt>
                <c:pt idx="1">
                  <c:v>DCE</c:v>
                </c:pt>
                <c:pt idx="2">
                  <c:v>DCG</c:v>
                </c:pt>
                <c:pt idx="3">
                  <c:v>DLC</c:v>
                </c:pt>
                <c:pt idx="4">
                  <c:v>DMU</c:v>
                </c:pt>
                <c:pt idx="5">
                  <c:v>DAP</c:v>
                </c:pt>
              </c:strCache>
            </c:strRef>
          </c:cat>
          <c:val>
            <c:numRef>
              <c:f>GRÁFICO!$I$9:$N$9</c:f>
              <c:numCache>
                <c:formatCode>General</c:formatCode>
                <c:ptCount val="6"/>
              </c:numCache>
            </c:numRef>
          </c:val>
          <c:extLst>
            <c:ext xmlns:c16="http://schemas.microsoft.com/office/drawing/2014/chart" uri="{C3380CC4-5D6E-409C-BE32-E72D297353CC}">
              <c16:uniqueId val="{00000006-F256-48B8-BE20-025C508100AC}"/>
            </c:ext>
          </c:extLst>
        </c:ser>
        <c:ser>
          <c:idx val="7"/>
          <c:order val="7"/>
          <c:invertIfNegative val="0"/>
          <c:cat>
            <c:strRef>
              <c:f>GRÁFICO!$I$2:$N$2</c:f>
              <c:strCache>
                <c:ptCount val="6"/>
                <c:pt idx="0">
                  <c:v>DAE</c:v>
                </c:pt>
                <c:pt idx="1">
                  <c:v>DCE</c:v>
                </c:pt>
                <c:pt idx="2">
                  <c:v>DCG</c:v>
                </c:pt>
                <c:pt idx="3">
                  <c:v>DLC</c:v>
                </c:pt>
                <c:pt idx="4">
                  <c:v>DMU</c:v>
                </c:pt>
                <c:pt idx="5">
                  <c:v>DAP</c:v>
                </c:pt>
              </c:strCache>
            </c:strRef>
          </c:cat>
          <c:val>
            <c:numRef>
              <c:f>GRÁFICO!$I$10:$N$10</c:f>
              <c:numCache>
                <c:formatCode>General</c:formatCode>
                <c:ptCount val="6"/>
              </c:numCache>
            </c:numRef>
          </c:val>
          <c:extLst>
            <c:ext xmlns:c16="http://schemas.microsoft.com/office/drawing/2014/chart" uri="{C3380CC4-5D6E-409C-BE32-E72D297353CC}">
              <c16:uniqueId val="{00000007-F256-48B8-BE20-025C508100AC}"/>
            </c:ext>
          </c:extLst>
        </c:ser>
        <c:ser>
          <c:idx val="8"/>
          <c:order val="8"/>
          <c:invertIfNegative val="0"/>
          <c:cat>
            <c:strRef>
              <c:f>GRÁFICO!$I$2:$N$2</c:f>
              <c:strCache>
                <c:ptCount val="6"/>
                <c:pt idx="0">
                  <c:v>DAE</c:v>
                </c:pt>
                <c:pt idx="1">
                  <c:v>DCE</c:v>
                </c:pt>
                <c:pt idx="2">
                  <c:v>DCG</c:v>
                </c:pt>
                <c:pt idx="3">
                  <c:v>DLC</c:v>
                </c:pt>
                <c:pt idx="4">
                  <c:v>DMU</c:v>
                </c:pt>
                <c:pt idx="5">
                  <c:v>DAP</c:v>
                </c:pt>
              </c:strCache>
            </c:strRef>
          </c:cat>
          <c:val>
            <c:numRef>
              <c:f>GRÁFICO!$I$11:$N$11</c:f>
              <c:numCache>
                <c:formatCode>General</c:formatCode>
                <c:ptCount val="6"/>
              </c:numCache>
            </c:numRef>
          </c:val>
          <c:extLst>
            <c:ext xmlns:c16="http://schemas.microsoft.com/office/drawing/2014/chart" uri="{C3380CC4-5D6E-409C-BE32-E72D297353CC}">
              <c16:uniqueId val="{00000008-F256-48B8-BE20-025C508100AC}"/>
            </c:ext>
          </c:extLst>
        </c:ser>
        <c:ser>
          <c:idx val="9"/>
          <c:order val="9"/>
          <c:invertIfNegative val="0"/>
          <c:cat>
            <c:strRef>
              <c:f>GRÁFICO!$I$2:$N$2</c:f>
              <c:strCache>
                <c:ptCount val="6"/>
                <c:pt idx="0">
                  <c:v>DAE</c:v>
                </c:pt>
                <c:pt idx="1">
                  <c:v>DCE</c:v>
                </c:pt>
                <c:pt idx="2">
                  <c:v>DCG</c:v>
                </c:pt>
                <c:pt idx="3">
                  <c:v>DLC</c:v>
                </c:pt>
                <c:pt idx="4">
                  <c:v>DMU</c:v>
                </c:pt>
                <c:pt idx="5">
                  <c:v>DAP</c:v>
                </c:pt>
              </c:strCache>
            </c:strRef>
          </c:cat>
          <c:val>
            <c:numRef>
              <c:f>GRÁFICO!$I$12:$N$12</c:f>
              <c:numCache>
                <c:formatCode>General</c:formatCode>
                <c:ptCount val="6"/>
              </c:numCache>
            </c:numRef>
          </c:val>
          <c:extLst>
            <c:ext xmlns:c16="http://schemas.microsoft.com/office/drawing/2014/chart" uri="{C3380CC4-5D6E-409C-BE32-E72D297353CC}">
              <c16:uniqueId val="{00000009-F256-48B8-BE20-025C508100AC}"/>
            </c:ext>
          </c:extLst>
        </c:ser>
        <c:ser>
          <c:idx val="10"/>
          <c:order val="10"/>
          <c:invertIfNegative val="0"/>
          <c:cat>
            <c:strRef>
              <c:f>GRÁFICO!$I$2:$N$2</c:f>
              <c:strCache>
                <c:ptCount val="6"/>
                <c:pt idx="0">
                  <c:v>DAE</c:v>
                </c:pt>
                <c:pt idx="1">
                  <c:v>DCE</c:v>
                </c:pt>
                <c:pt idx="2">
                  <c:v>DCG</c:v>
                </c:pt>
                <c:pt idx="3">
                  <c:v>DLC</c:v>
                </c:pt>
                <c:pt idx="4">
                  <c:v>DMU</c:v>
                </c:pt>
                <c:pt idx="5">
                  <c:v>DAP</c:v>
                </c:pt>
              </c:strCache>
            </c:strRef>
          </c:cat>
          <c:val>
            <c:numRef>
              <c:f>GRÁFICO!$I$13:$N$13</c:f>
              <c:numCache>
                <c:formatCode>General</c:formatCode>
                <c:ptCount val="6"/>
              </c:numCache>
            </c:numRef>
          </c:val>
          <c:extLst>
            <c:ext xmlns:c16="http://schemas.microsoft.com/office/drawing/2014/chart" uri="{C3380CC4-5D6E-409C-BE32-E72D297353CC}">
              <c16:uniqueId val="{0000000A-F256-48B8-BE20-025C508100AC}"/>
            </c:ext>
          </c:extLst>
        </c:ser>
        <c:ser>
          <c:idx val="11"/>
          <c:order val="11"/>
          <c:invertIfNegative val="0"/>
          <c:cat>
            <c:strRef>
              <c:f>GRÁFICO!$I$2:$N$2</c:f>
              <c:strCache>
                <c:ptCount val="6"/>
                <c:pt idx="0">
                  <c:v>DAE</c:v>
                </c:pt>
                <c:pt idx="1">
                  <c:v>DCE</c:v>
                </c:pt>
                <c:pt idx="2">
                  <c:v>DCG</c:v>
                </c:pt>
                <c:pt idx="3">
                  <c:v>DLC</c:v>
                </c:pt>
                <c:pt idx="4">
                  <c:v>DMU</c:v>
                </c:pt>
                <c:pt idx="5">
                  <c:v>DAP</c:v>
                </c:pt>
              </c:strCache>
            </c:strRef>
          </c:cat>
          <c:val>
            <c:numRef>
              <c:f>GRÁFICO!$I$14:$N$14</c:f>
              <c:numCache>
                <c:formatCode>0</c:formatCode>
                <c:ptCount val="6"/>
                <c:pt idx="0">
                  <c:v>8</c:v>
                </c:pt>
                <c:pt idx="1">
                  <c:v>3</c:v>
                </c:pt>
                <c:pt idx="2">
                  <c:v>0</c:v>
                </c:pt>
                <c:pt idx="3">
                  <c:v>5</c:v>
                </c:pt>
                <c:pt idx="4">
                  <c:v>0</c:v>
                </c:pt>
                <c:pt idx="5">
                  <c:v>2</c:v>
                </c:pt>
              </c:numCache>
            </c:numRef>
          </c:val>
          <c:extLst>
            <c:ext xmlns:c16="http://schemas.microsoft.com/office/drawing/2014/chart" uri="{C3380CC4-5D6E-409C-BE32-E72D297353CC}">
              <c16:uniqueId val="{0000000B-F256-48B8-BE20-025C508100AC}"/>
            </c:ext>
          </c:extLst>
        </c:ser>
        <c:dLbls>
          <c:showLegendKey val="0"/>
          <c:showVal val="0"/>
          <c:showCatName val="0"/>
          <c:showSerName val="0"/>
          <c:showPercent val="0"/>
          <c:showBubbleSize val="0"/>
        </c:dLbls>
        <c:gapWidth val="150"/>
        <c:axId val="162752960"/>
        <c:axId val="162753520"/>
      </c:barChart>
      <c:catAx>
        <c:axId val="162752960"/>
        <c:scaling>
          <c:orientation val="minMax"/>
        </c:scaling>
        <c:delete val="0"/>
        <c:axPos val="l"/>
        <c:numFmt formatCode="General" sourceLinked="0"/>
        <c:majorTickMark val="out"/>
        <c:minorTickMark val="none"/>
        <c:tickLblPos val="nextTo"/>
        <c:crossAx val="162753520"/>
        <c:crosses val="autoZero"/>
        <c:auto val="1"/>
        <c:lblAlgn val="ctr"/>
        <c:lblOffset val="100"/>
        <c:noMultiLvlLbl val="0"/>
      </c:catAx>
      <c:valAx>
        <c:axId val="162753520"/>
        <c:scaling>
          <c:orientation val="minMax"/>
        </c:scaling>
        <c:delete val="0"/>
        <c:axPos val="b"/>
        <c:majorGridlines/>
        <c:numFmt formatCode="General" sourceLinked="1"/>
        <c:majorTickMark val="out"/>
        <c:minorTickMark val="none"/>
        <c:tickLblPos val="nextTo"/>
        <c:crossAx val="16275296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161925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A27" zoomScaleNormal="100" workbookViewId="0">
      <selection activeCell="B39" sqref="B39"/>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4" ht="30" customHeight="1" x14ac:dyDescent="0.25">
      <c r="A1" s="28" t="s">
        <v>27</v>
      </c>
      <c r="B1" s="28"/>
      <c r="C1" s="28"/>
      <c r="D1" s="28"/>
      <c r="E1" s="28"/>
      <c r="F1" s="28"/>
    </row>
    <row r="2" spans="1:14" ht="15" customHeight="1" thickBot="1" x14ac:dyDescent="0.3">
      <c r="A2" s="27" t="s">
        <v>37</v>
      </c>
      <c r="B2" s="27"/>
      <c r="C2" s="27"/>
      <c r="D2" s="27"/>
      <c r="E2" s="27"/>
      <c r="F2" s="27"/>
    </row>
    <row r="3" spans="1:14" ht="15.75" thickBot="1" x14ac:dyDescent="0.3">
      <c r="A3" s="1" t="s">
        <v>2</v>
      </c>
      <c r="B3" s="2" t="s">
        <v>3</v>
      </c>
      <c r="C3" s="2" t="s">
        <v>4</v>
      </c>
      <c r="D3" s="2" t="s">
        <v>0</v>
      </c>
      <c r="E3" s="2" t="s">
        <v>5</v>
      </c>
      <c r="F3" s="3" t="s">
        <v>1</v>
      </c>
    </row>
    <row r="4" spans="1:14" ht="15.75" customHeight="1" x14ac:dyDescent="0.25">
      <c r="A4" s="30" t="s">
        <v>50</v>
      </c>
      <c r="B4" s="30"/>
      <c r="C4" s="30"/>
      <c r="D4" s="30"/>
      <c r="E4" s="30"/>
      <c r="F4" s="30"/>
      <c r="G4" s="15"/>
      <c r="H4" s="15"/>
      <c r="I4" s="15"/>
      <c r="J4" s="16"/>
    </row>
    <row r="5" spans="1:14" ht="15" customHeight="1" thickBot="1" x14ac:dyDescent="0.3">
      <c r="A5" s="27" t="s">
        <v>38</v>
      </c>
      <c r="B5" s="27"/>
      <c r="C5" s="27"/>
      <c r="D5" s="27"/>
      <c r="E5" s="27"/>
      <c r="F5" s="27"/>
    </row>
    <row r="6" spans="1:14" ht="15.75" thickBot="1" x14ac:dyDescent="0.3">
      <c r="A6" s="1" t="s">
        <v>2</v>
      </c>
      <c r="B6" s="2" t="s">
        <v>3</v>
      </c>
      <c r="C6" s="2" t="s">
        <v>4</v>
      </c>
      <c r="D6" s="2" t="s">
        <v>0</v>
      </c>
      <c r="E6" s="2" t="s">
        <v>5</v>
      </c>
      <c r="F6" s="3" t="s">
        <v>1</v>
      </c>
    </row>
    <row r="7" spans="1:14" ht="60" x14ac:dyDescent="0.25">
      <c r="A7" s="18" t="s">
        <v>6</v>
      </c>
      <c r="B7" s="19" t="s">
        <v>46</v>
      </c>
      <c r="C7" s="19" t="s">
        <v>47</v>
      </c>
      <c r="D7" s="20" t="s">
        <v>48</v>
      </c>
      <c r="E7" s="20">
        <v>5</v>
      </c>
      <c r="F7" s="21" t="s">
        <v>49</v>
      </c>
    </row>
    <row r="8" spans="1:14" ht="158.25" customHeight="1" x14ac:dyDescent="0.25">
      <c r="A8" s="22" t="s">
        <v>8</v>
      </c>
      <c r="B8" s="23" t="s">
        <v>39</v>
      </c>
      <c r="C8" s="23" t="s">
        <v>40</v>
      </c>
      <c r="D8" s="24" t="s">
        <v>41</v>
      </c>
      <c r="E8" s="24">
        <v>2</v>
      </c>
      <c r="F8" s="25" t="s">
        <v>42</v>
      </c>
      <c r="H8" s="15"/>
      <c r="I8" s="15"/>
      <c r="J8" s="15"/>
    </row>
    <row r="9" spans="1:14" ht="120" x14ac:dyDescent="0.25">
      <c r="A9" s="22" t="s">
        <v>8</v>
      </c>
      <c r="B9" s="23" t="s">
        <v>43</v>
      </c>
      <c r="C9" s="23" t="s">
        <v>44</v>
      </c>
      <c r="D9" s="24" t="s">
        <v>41</v>
      </c>
      <c r="E9" s="24">
        <v>2</v>
      </c>
      <c r="F9" s="25" t="s">
        <v>45</v>
      </c>
      <c r="H9" s="15"/>
      <c r="I9" s="15"/>
      <c r="J9" s="15"/>
    </row>
    <row r="10" spans="1:14" ht="15" customHeight="1" thickBot="1" x14ac:dyDescent="0.3">
      <c r="A10" s="27" t="s">
        <v>51</v>
      </c>
      <c r="B10" s="27"/>
      <c r="C10" s="27"/>
      <c r="D10" s="27"/>
      <c r="E10" s="27"/>
      <c r="F10" s="27"/>
    </row>
    <row r="11" spans="1:14" ht="15.75" thickBot="1" x14ac:dyDescent="0.3">
      <c r="A11" s="1" t="s">
        <v>2</v>
      </c>
      <c r="B11" s="2" t="s">
        <v>3</v>
      </c>
      <c r="C11" s="2" t="s">
        <v>4</v>
      </c>
      <c r="D11" s="2" t="s">
        <v>0</v>
      </c>
      <c r="E11" s="2" t="s">
        <v>5</v>
      </c>
      <c r="F11" s="3" t="s">
        <v>1</v>
      </c>
    </row>
    <row r="12" spans="1:14" s="26" customFormat="1" ht="180.75" thickBot="1" x14ac:dyDescent="0.3">
      <c r="A12" s="18" t="s">
        <v>8</v>
      </c>
      <c r="B12" s="19" t="s">
        <v>52</v>
      </c>
      <c r="C12" s="19" t="s">
        <v>40</v>
      </c>
      <c r="D12" s="20" t="s">
        <v>41</v>
      </c>
      <c r="E12" s="20">
        <v>2</v>
      </c>
      <c r="F12" s="21" t="s">
        <v>53</v>
      </c>
      <c r="H12" s="16"/>
      <c r="J12" s="16"/>
      <c r="L12" s="15"/>
      <c r="M12" s="15"/>
      <c r="N12" s="15"/>
    </row>
    <row r="13" spans="1:14" s="26" customFormat="1" ht="60.75" thickBot="1" x14ac:dyDescent="0.3">
      <c r="A13" s="18" t="s">
        <v>6</v>
      </c>
      <c r="B13" s="19" t="s">
        <v>62</v>
      </c>
      <c r="C13" s="19" t="s">
        <v>63</v>
      </c>
      <c r="D13" s="20" t="s">
        <v>64</v>
      </c>
      <c r="E13" s="20">
        <v>4</v>
      </c>
      <c r="F13" s="21" t="s">
        <v>65</v>
      </c>
      <c r="H13" s="16"/>
      <c r="J13" s="16"/>
      <c r="L13" s="15"/>
      <c r="M13" s="15"/>
      <c r="N13" s="15"/>
    </row>
    <row r="14" spans="1:14" s="26" customFormat="1" ht="60.75" thickBot="1" x14ac:dyDescent="0.3">
      <c r="A14" s="18" t="s">
        <v>6</v>
      </c>
      <c r="B14" s="19" t="s">
        <v>66</v>
      </c>
      <c r="C14" s="19" t="s">
        <v>67</v>
      </c>
      <c r="D14" s="20" t="s">
        <v>64</v>
      </c>
      <c r="E14" s="20">
        <v>3</v>
      </c>
      <c r="F14" s="21" t="s">
        <v>65</v>
      </c>
      <c r="H14" s="16"/>
      <c r="J14" s="16"/>
      <c r="L14" s="15"/>
      <c r="M14" s="15"/>
      <c r="N14" s="15"/>
    </row>
    <row r="15" spans="1:14" s="26" customFormat="1" ht="90.75" thickBot="1" x14ac:dyDescent="0.3">
      <c r="A15" s="18" t="s">
        <v>6</v>
      </c>
      <c r="B15" s="19" t="s">
        <v>68</v>
      </c>
      <c r="C15" s="19" t="s">
        <v>69</v>
      </c>
      <c r="D15" s="20" t="s">
        <v>48</v>
      </c>
      <c r="E15" s="20">
        <v>5</v>
      </c>
      <c r="F15" s="21" t="s">
        <v>70</v>
      </c>
      <c r="H15" s="16"/>
      <c r="J15" s="16"/>
      <c r="L15" s="15"/>
      <c r="M15" s="15"/>
      <c r="N15" s="15"/>
    </row>
    <row r="16" spans="1:14" s="26" customFormat="1" ht="90.75" thickBot="1" x14ac:dyDescent="0.3">
      <c r="A16" s="18" t="s">
        <v>6</v>
      </c>
      <c r="B16" s="19" t="s">
        <v>79</v>
      </c>
      <c r="C16" s="19" t="s">
        <v>40</v>
      </c>
      <c r="D16" s="20" t="s">
        <v>48</v>
      </c>
      <c r="E16" s="20">
        <v>4</v>
      </c>
      <c r="F16" s="21" t="s">
        <v>80</v>
      </c>
      <c r="H16" s="16"/>
      <c r="J16" s="16"/>
      <c r="L16" s="15"/>
      <c r="M16" s="15"/>
      <c r="N16" s="15"/>
    </row>
    <row r="17" spans="1:14" s="26" customFormat="1" ht="30.75" thickBot="1" x14ac:dyDescent="0.3">
      <c r="A17" s="18" t="s">
        <v>7</v>
      </c>
      <c r="B17" s="19" t="s">
        <v>54</v>
      </c>
      <c r="C17" s="19" t="s">
        <v>55</v>
      </c>
      <c r="D17" s="20" t="s">
        <v>41</v>
      </c>
      <c r="E17" s="20">
        <v>5</v>
      </c>
      <c r="F17" s="21" t="s">
        <v>56</v>
      </c>
      <c r="H17" s="16"/>
      <c r="J17" s="16"/>
      <c r="L17" s="15"/>
      <c r="M17" s="15"/>
      <c r="N17" s="15"/>
    </row>
    <row r="18" spans="1:14" s="26" customFormat="1" ht="30.75" thickBot="1" x14ac:dyDescent="0.3">
      <c r="A18" s="18" t="s">
        <v>7</v>
      </c>
      <c r="B18" s="19" t="s">
        <v>57</v>
      </c>
      <c r="C18" s="19" t="s">
        <v>55</v>
      </c>
      <c r="D18" s="20" t="s">
        <v>41</v>
      </c>
      <c r="E18" s="20">
        <v>5</v>
      </c>
      <c r="F18" s="21" t="s">
        <v>58</v>
      </c>
      <c r="H18" s="16"/>
      <c r="J18" s="16"/>
      <c r="L18" s="15"/>
      <c r="M18" s="15"/>
      <c r="N18" s="15"/>
    </row>
    <row r="19" spans="1:14" s="26" customFormat="1" ht="120.75" thickBot="1" x14ac:dyDescent="0.3">
      <c r="A19" s="18" t="s">
        <v>8</v>
      </c>
      <c r="B19" s="19" t="s">
        <v>71</v>
      </c>
      <c r="C19" s="19" t="s">
        <v>40</v>
      </c>
      <c r="D19" s="20" t="s">
        <v>41</v>
      </c>
      <c r="E19" s="20">
        <v>3</v>
      </c>
      <c r="F19" s="21" t="s">
        <v>72</v>
      </c>
      <c r="H19" s="16"/>
      <c r="J19" s="16"/>
      <c r="L19" s="15"/>
      <c r="M19" s="15"/>
      <c r="N19" s="15"/>
    </row>
    <row r="20" spans="1:14" s="26" customFormat="1" ht="120.75" thickBot="1" x14ac:dyDescent="0.3">
      <c r="A20" s="18" t="s">
        <v>9</v>
      </c>
      <c r="B20" s="19" t="s">
        <v>46</v>
      </c>
      <c r="C20" s="19" t="s">
        <v>47</v>
      </c>
      <c r="D20" s="20" t="s">
        <v>41</v>
      </c>
      <c r="E20" s="20">
        <v>3</v>
      </c>
      <c r="F20" s="21" t="s">
        <v>59</v>
      </c>
      <c r="H20" s="16"/>
      <c r="J20" s="16"/>
      <c r="L20" s="15"/>
      <c r="M20" s="15"/>
      <c r="N20" s="15"/>
    </row>
    <row r="21" spans="1:14" s="26" customFormat="1" ht="90.75" thickBot="1" x14ac:dyDescent="0.3">
      <c r="A21" s="18" t="s">
        <v>9</v>
      </c>
      <c r="B21" s="19" t="s">
        <v>60</v>
      </c>
      <c r="C21" s="19" t="s">
        <v>40</v>
      </c>
      <c r="D21" s="20" t="s">
        <v>41</v>
      </c>
      <c r="E21" s="20">
        <v>3</v>
      </c>
      <c r="F21" s="21" t="s">
        <v>61</v>
      </c>
      <c r="H21" s="16"/>
      <c r="J21" s="16"/>
      <c r="L21" s="15"/>
      <c r="M21" s="15"/>
      <c r="N21" s="15"/>
    </row>
    <row r="22" spans="1:14" s="26" customFormat="1" ht="90.75" thickBot="1" x14ac:dyDescent="0.3">
      <c r="A22" s="18" t="s">
        <v>9</v>
      </c>
      <c r="B22" s="19" t="s">
        <v>73</v>
      </c>
      <c r="C22" s="19" t="s">
        <v>74</v>
      </c>
      <c r="D22" s="20" t="s">
        <v>41</v>
      </c>
      <c r="E22" s="20">
        <v>3</v>
      </c>
      <c r="F22" s="21" t="s">
        <v>61</v>
      </c>
      <c r="H22" s="16"/>
      <c r="J22" s="16"/>
      <c r="L22" s="15"/>
      <c r="M22" s="15"/>
      <c r="N22" s="15"/>
    </row>
    <row r="23" spans="1:14" s="26" customFormat="1" ht="90.75" thickBot="1" x14ac:dyDescent="0.3">
      <c r="A23" s="18" t="s">
        <v>9</v>
      </c>
      <c r="B23" s="19" t="s">
        <v>75</v>
      </c>
      <c r="C23" s="19" t="s">
        <v>76</v>
      </c>
      <c r="D23" s="20" t="s">
        <v>41</v>
      </c>
      <c r="E23" s="20">
        <v>3</v>
      </c>
      <c r="F23" s="21" t="s">
        <v>77</v>
      </c>
      <c r="H23" s="16"/>
      <c r="J23" s="16"/>
      <c r="L23" s="15"/>
      <c r="M23" s="15"/>
      <c r="N23" s="15"/>
    </row>
    <row r="24" spans="1:14" s="26" customFormat="1" ht="90" x14ac:dyDescent="0.25">
      <c r="A24" s="18" t="s">
        <v>9</v>
      </c>
      <c r="B24" s="19" t="s">
        <v>78</v>
      </c>
      <c r="C24" s="19" t="s">
        <v>63</v>
      </c>
      <c r="D24" s="20" t="s">
        <v>41</v>
      </c>
      <c r="E24" s="20">
        <v>3</v>
      </c>
      <c r="F24" s="21" t="s">
        <v>77</v>
      </c>
      <c r="H24" s="16"/>
      <c r="J24" s="16"/>
      <c r="L24" s="15"/>
      <c r="M24" s="15"/>
      <c r="N24" s="15"/>
    </row>
    <row r="25" spans="1:14" ht="15" customHeight="1" thickBot="1" x14ac:dyDescent="0.3">
      <c r="A25" s="27" t="s">
        <v>81</v>
      </c>
      <c r="B25" s="27"/>
      <c r="C25" s="27"/>
      <c r="D25" s="27"/>
      <c r="E25" s="27"/>
      <c r="F25" s="27"/>
    </row>
    <row r="26" spans="1:14" ht="15.75" thickBot="1" x14ac:dyDescent="0.3">
      <c r="A26" s="1" t="s">
        <v>2</v>
      </c>
      <c r="B26" s="2" t="s">
        <v>3</v>
      </c>
      <c r="C26" s="2" t="s">
        <v>4</v>
      </c>
      <c r="D26" s="2" t="s">
        <v>0</v>
      </c>
      <c r="E26" s="2" t="s">
        <v>5</v>
      </c>
      <c r="F26" s="3" t="s">
        <v>1</v>
      </c>
    </row>
    <row r="27" spans="1:14" ht="165.75" thickBot="1" x14ac:dyDescent="0.3">
      <c r="A27" s="18" t="s">
        <v>6</v>
      </c>
      <c r="B27" s="19" t="s">
        <v>82</v>
      </c>
      <c r="C27" s="19" t="s">
        <v>83</v>
      </c>
      <c r="D27" s="20" t="s">
        <v>64</v>
      </c>
      <c r="E27" s="20">
        <v>3</v>
      </c>
      <c r="F27" s="21" t="s">
        <v>84</v>
      </c>
    </row>
    <row r="28" spans="1:14" ht="45.75" thickBot="1" x14ac:dyDescent="0.3">
      <c r="A28" s="18" t="s">
        <v>6</v>
      </c>
      <c r="B28" s="19" t="s">
        <v>85</v>
      </c>
      <c r="C28" s="19" t="s">
        <v>40</v>
      </c>
      <c r="D28" s="20" t="s">
        <v>64</v>
      </c>
      <c r="E28" s="20">
        <v>3</v>
      </c>
      <c r="F28" s="21" t="s">
        <v>86</v>
      </c>
    </row>
    <row r="29" spans="1:14" s="26" customFormat="1" ht="15" customHeight="1" x14ac:dyDescent="0.25">
      <c r="A29" s="18" t="s">
        <v>6</v>
      </c>
      <c r="B29" s="19" t="s">
        <v>68</v>
      </c>
      <c r="C29" s="19" t="s">
        <v>69</v>
      </c>
      <c r="D29" s="20" t="s">
        <v>64</v>
      </c>
      <c r="E29" s="20">
        <v>3</v>
      </c>
      <c r="F29" s="21" t="s">
        <v>87</v>
      </c>
      <c r="H29" s="16"/>
      <c r="J29" s="16"/>
      <c r="L29" s="15"/>
      <c r="M29" s="15"/>
      <c r="N29" s="15"/>
    </row>
    <row r="30" spans="1:14" x14ac:dyDescent="0.25">
      <c r="A30" s="29" t="s">
        <v>33</v>
      </c>
      <c r="B30" s="29"/>
      <c r="C30" s="29"/>
      <c r="D30" s="29"/>
      <c r="E30" s="29"/>
      <c r="F30" s="29"/>
    </row>
    <row r="31" spans="1:14" s="26" customFormat="1" ht="15" customHeight="1" x14ac:dyDescent="0.25">
      <c r="H31" s="16"/>
      <c r="J31" s="16"/>
      <c r="L31" s="15"/>
      <c r="M31" s="15"/>
      <c r="N31" s="15"/>
    </row>
  </sheetData>
  <sortState ref="A18:F29">
    <sortCondition ref="A17"/>
  </sortState>
  <mergeCells count="7">
    <mergeCell ref="A25:F25"/>
    <mergeCell ref="A10:F10"/>
    <mergeCell ref="A1:F1"/>
    <mergeCell ref="A2:F2"/>
    <mergeCell ref="A5:F5"/>
    <mergeCell ref="A30:F30"/>
    <mergeCell ref="A4:F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opLeftCell="A10" workbookViewId="0">
      <selection activeCell="L24" sqref="L24"/>
    </sheetView>
  </sheetViews>
  <sheetFormatPr defaultRowHeight="15" x14ac:dyDescent="0.25"/>
  <cols>
    <col min="1" max="1" width="14.28515625" bestFit="1" customWidth="1"/>
    <col min="2" max="8" width="10.7109375" customWidth="1"/>
    <col min="14" max="14" width="10.5703125" customWidth="1"/>
    <col min="21" max="21" width="11" customWidth="1"/>
  </cols>
  <sheetData>
    <row r="1" spans="1:16" ht="15.75" thickBot="1" x14ac:dyDescent="0.3">
      <c r="A1" s="31">
        <v>2017</v>
      </c>
      <c r="B1" s="32"/>
      <c r="C1" s="32"/>
      <c r="D1" s="32"/>
      <c r="E1" s="32"/>
      <c r="F1" s="32"/>
      <c r="G1" s="32"/>
      <c r="H1" s="32"/>
      <c r="I1" s="32"/>
      <c r="J1" s="32"/>
      <c r="K1" s="32"/>
      <c r="L1" s="32"/>
      <c r="M1" s="32"/>
      <c r="N1" s="32"/>
      <c r="O1" s="32"/>
      <c r="P1" s="33"/>
    </row>
    <row r="2" spans="1:16" x14ac:dyDescent="0.25">
      <c r="A2" s="6" t="s">
        <v>26</v>
      </c>
      <c r="B2" s="6" t="s">
        <v>25</v>
      </c>
      <c r="C2" s="6" t="s">
        <v>24</v>
      </c>
      <c r="D2" s="6" t="s">
        <v>23</v>
      </c>
      <c r="E2" s="6" t="s">
        <v>29</v>
      </c>
      <c r="F2" s="6" t="s">
        <v>32</v>
      </c>
      <c r="G2" s="6" t="s">
        <v>31</v>
      </c>
      <c r="H2" s="6" t="s">
        <v>34</v>
      </c>
      <c r="I2" s="6" t="s">
        <v>6</v>
      </c>
      <c r="J2" s="6" t="s">
        <v>8</v>
      </c>
      <c r="K2" s="6" t="s">
        <v>30</v>
      </c>
      <c r="L2" s="6" t="s">
        <v>9</v>
      </c>
      <c r="M2" s="6" t="s">
        <v>10</v>
      </c>
      <c r="N2" s="6" t="s">
        <v>7</v>
      </c>
      <c r="O2" s="6" t="s">
        <v>11</v>
      </c>
      <c r="P2" s="6" t="s">
        <v>36</v>
      </c>
    </row>
    <row r="3" spans="1:16" x14ac:dyDescent="0.25">
      <c r="A3" t="s">
        <v>22</v>
      </c>
      <c r="B3" s="4">
        <v>7</v>
      </c>
      <c r="C3" s="9">
        <v>5</v>
      </c>
      <c r="D3" s="9">
        <v>4</v>
      </c>
      <c r="E3" s="9">
        <v>7</v>
      </c>
      <c r="F3" s="9">
        <v>7</v>
      </c>
      <c r="G3" s="9">
        <v>13</v>
      </c>
      <c r="H3" s="9">
        <v>28</v>
      </c>
      <c r="I3" s="9">
        <v>1</v>
      </c>
      <c r="J3" s="9">
        <v>2</v>
      </c>
      <c r="K3" s="9">
        <v>0</v>
      </c>
      <c r="L3" s="9">
        <v>0</v>
      </c>
      <c r="M3" s="9">
        <v>0</v>
      </c>
      <c r="N3" s="9">
        <v>0</v>
      </c>
      <c r="O3" s="9">
        <f t="shared" ref="O3:O13" si="0">SUM(I3:N3)</f>
        <v>3</v>
      </c>
      <c r="P3" s="12">
        <f t="shared" ref="P3:P13" si="1">(I3+J3+L3+M3+S70+K3+N3)/5</f>
        <v>0.6</v>
      </c>
    </row>
    <row r="4" spans="1:16" x14ac:dyDescent="0.25">
      <c r="A4" t="s">
        <v>21</v>
      </c>
      <c r="B4" s="4">
        <v>15</v>
      </c>
      <c r="C4" s="9">
        <v>13</v>
      </c>
      <c r="D4" s="9">
        <v>7</v>
      </c>
      <c r="E4" s="9">
        <v>9</v>
      </c>
      <c r="F4" s="9">
        <v>9</v>
      </c>
      <c r="G4" s="9">
        <v>14</v>
      </c>
      <c r="H4" s="9">
        <v>19</v>
      </c>
      <c r="I4" s="9">
        <v>4</v>
      </c>
      <c r="J4" s="9">
        <v>1</v>
      </c>
      <c r="K4" s="9">
        <v>0</v>
      </c>
      <c r="L4" s="9">
        <v>5</v>
      </c>
      <c r="M4" s="9">
        <v>0</v>
      </c>
      <c r="N4" s="9">
        <v>2</v>
      </c>
      <c r="O4" s="9">
        <f t="shared" si="0"/>
        <v>12</v>
      </c>
      <c r="P4" s="12">
        <f t="shared" si="1"/>
        <v>2.4</v>
      </c>
    </row>
    <row r="5" spans="1:16" x14ac:dyDescent="0.25">
      <c r="A5" t="s">
        <v>20</v>
      </c>
      <c r="B5" s="4">
        <v>21</v>
      </c>
      <c r="C5" s="9">
        <v>15</v>
      </c>
      <c r="D5" s="9">
        <v>18</v>
      </c>
      <c r="E5" s="9">
        <v>16</v>
      </c>
      <c r="F5" s="9">
        <v>20</v>
      </c>
      <c r="G5" s="9">
        <v>22</v>
      </c>
      <c r="H5" s="9">
        <v>12</v>
      </c>
      <c r="I5" s="9">
        <v>3</v>
      </c>
      <c r="J5" s="17">
        <v>0</v>
      </c>
      <c r="K5" s="9">
        <v>0</v>
      </c>
      <c r="L5" s="9">
        <v>0</v>
      </c>
      <c r="M5" s="9">
        <v>0</v>
      </c>
      <c r="N5" s="9">
        <v>0</v>
      </c>
      <c r="O5" s="9">
        <f t="shared" si="0"/>
        <v>3</v>
      </c>
      <c r="P5" s="12">
        <f t="shared" si="1"/>
        <v>0.6</v>
      </c>
    </row>
    <row r="6" spans="1:16" x14ac:dyDescent="0.25">
      <c r="A6" t="s">
        <v>19</v>
      </c>
      <c r="B6" s="4">
        <v>14</v>
      </c>
      <c r="C6" s="9">
        <v>19</v>
      </c>
      <c r="D6" s="9">
        <v>45</v>
      </c>
      <c r="E6" s="9">
        <v>27</v>
      </c>
      <c r="F6" s="9">
        <v>20</v>
      </c>
      <c r="G6" s="9">
        <v>21</v>
      </c>
      <c r="H6" s="9">
        <v>13</v>
      </c>
      <c r="I6" s="9"/>
      <c r="J6" s="17"/>
      <c r="K6" s="9"/>
      <c r="L6" s="9"/>
      <c r="M6" s="9"/>
      <c r="N6" s="9"/>
      <c r="O6" s="9">
        <f t="shared" si="0"/>
        <v>0</v>
      </c>
      <c r="P6" s="12">
        <f t="shared" si="1"/>
        <v>0</v>
      </c>
    </row>
    <row r="7" spans="1:16" x14ac:dyDescent="0.25">
      <c r="A7" t="s">
        <v>18</v>
      </c>
      <c r="B7" s="5">
        <v>22</v>
      </c>
      <c r="C7" s="9">
        <v>6</v>
      </c>
      <c r="D7" s="9">
        <v>15</v>
      </c>
      <c r="E7" s="9">
        <v>12</v>
      </c>
      <c r="F7" s="9">
        <v>12</v>
      </c>
      <c r="G7" s="9">
        <v>8</v>
      </c>
      <c r="H7" s="9">
        <v>14</v>
      </c>
      <c r="I7" s="9"/>
      <c r="J7" s="17"/>
      <c r="K7" s="9"/>
      <c r="L7" s="9"/>
      <c r="M7" s="9"/>
      <c r="N7" s="9"/>
      <c r="O7" s="9">
        <f t="shared" si="0"/>
        <v>0</v>
      </c>
      <c r="P7" s="12">
        <f t="shared" si="1"/>
        <v>0</v>
      </c>
    </row>
    <row r="8" spans="1:16" x14ac:dyDescent="0.25">
      <c r="A8" t="s">
        <v>17</v>
      </c>
      <c r="B8" s="5">
        <v>17</v>
      </c>
      <c r="C8" s="9">
        <v>15</v>
      </c>
      <c r="D8" s="9">
        <v>14</v>
      </c>
      <c r="E8" s="9">
        <v>14</v>
      </c>
      <c r="F8" s="9">
        <v>31</v>
      </c>
      <c r="G8" s="9">
        <v>17</v>
      </c>
      <c r="H8" s="9">
        <v>14</v>
      </c>
      <c r="I8" s="9"/>
      <c r="J8" s="17"/>
      <c r="K8" s="9"/>
      <c r="L8" s="9"/>
      <c r="M8" s="9"/>
      <c r="N8" s="9"/>
      <c r="O8" s="9">
        <f t="shared" si="0"/>
        <v>0</v>
      </c>
      <c r="P8" s="12">
        <f t="shared" si="1"/>
        <v>0</v>
      </c>
    </row>
    <row r="9" spans="1:16" x14ac:dyDescent="0.25">
      <c r="A9" t="s">
        <v>16</v>
      </c>
      <c r="B9" s="5">
        <v>7</v>
      </c>
      <c r="C9" s="9">
        <v>12</v>
      </c>
      <c r="D9" s="9">
        <v>27</v>
      </c>
      <c r="E9" s="9">
        <v>19</v>
      </c>
      <c r="F9" s="9">
        <v>12</v>
      </c>
      <c r="G9" s="9">
        <v>16</v>
      </c>
      <c r="H9" s="9">
        <v>13</v>
      </c>
      <c r="I9" s="9"/>
      <c r="J9" s="17"/>
      <c r="K9" s="9"/>
      <c r="L9" s="9"/>
      <c r="M9" s="9"/>
      <c r="N9" s="9"/>
      <c r="O9" s="9">
        <f t="shared" si="0"/>
        <v>0</v>
      </c>
      <c r="P9" s="12">
        <f t="shared" si="1"/>
        <v>0</v>
      </c>
    </row>
    <row r="10" spans="1:16" x14ac:dyDescent="0.25">
      <c r="A10" t="s">
        <v>15</v>
      </c>
      <c r="B10" s="5">
        <v>8</v>
      </c>
      <c r="C10" s="9">
        <v>9</v>
      </c>
      <c r="D10" s="9">
        <v>17</v>
      </c>
      <c r="E10" s="9">
        <v>19</v>
      </c>
      <c r="F10" s="9">
        <v>18</v>
      </c>
      <c r="G10" s="9">
        <v>10</v>
      </c>
      <c r="H10" s="9">
        <v>12</v>
      </c>
      <c r="I10" s="9"/>
      <c r="J10" s="9"/>
      <c r="K10" s="9"/>
      <c r="L10" s="9"/>
      <c r="M10" s="9"/>
      <c r="N10" s="9"/>
      <c r="O10" s="9">
        <f t="shared" si="0"/>
        <v>0</v>
      </c>
      <c r="P10" s="12">
        <f t="shared" si="1"/>
        <v>0</v>
      </c>
    </row>
    <row r="11" spans="1:16" x14ac:dyDescent="0.25">
      <c r="A11" t="s">
        <v>14</v>
      </c>
      <c r="B11" s="5">
        <v>13</v>
      </c>
      <c r="C11" s="9">
        <v>24</v>
      </c>
      <c r="D11" s="9">
        <v>23</v>
      </c>
      <c r="E11" s="9">
        <v>11</v>
      </c>
      <c r="F11" s="9">
        <v>13</v>
      </c>
      <c r="G11" s="9">
        <v>18</v>
      </c>
      <c r="H11" s="9">
        <v>13</v>
      </c>
      <c r="I11" s="9"/>
      <c r="J11" s="9"/>
      <c r="K11" s="9"/>
      <c r="L11" s="9"/>
      <c r="M11" s="9"/>
      <c r="N11" s="9"/>
      <c r="O11" s="9">
        <f t="shared" si="0"/>
        <v>0</v>
      </c>
      <c r="P11" s="12">
        <f t="shared" si="1"/>
        <v>0</v>
      </c>
    </row>
    <row r="12" spans="1:16" x14ac:dyDescent="0.25">
      <c r="A12" t="s">
        <v>13</v>
      </c>
      <c r="B12" s="5">
        <v>13</v>
      </c>
      <c r="C12" s="9">
        <v>17</v>
      </c>
      <c r="D12" s="9">
        <v>15</v>
      </c>
      <c r="E12" s="9">
        <v>18</v>
      </c>
      <c r="F12" s="9">
        <v>13</v>
      </c>
      <c r="G12" s="9">
        <v>18</v>
      </c>
      <c r="H12" s="9">
        <v>17</v>
      </c>
      <c r="I12" s="9"/>
      <c r="J12" s="9"/>
      <c r="K12" s="9"/>
      <c r="L12" s="9"/>
      <c r="M12" s="9"/>
      <c r="N12" s="9"/>
      <c r="O12" s="9">
        <f t="shared" si="0"/>
        <v>0</v>
      </c>
      <c r="P12" s="12">
        <f t="shared" si="1"/>
        <v>0</v>
      </c>
    </row>
    <row r="13" spans="1:16" x14ac:dyDescent="0.25">
      <c r="A13" t="s">
        <v>12</v>
      </c>
      <c r="B13" s="5">
        <v>2</v>
      </c>
      <c r="C13" s="9">
        <v>3</v>
      </c>
      <c r="D13" s="9">
        <v>8</v>
      </c>
      <c r="E13" s="9">
        <v>3</v>
      </c>
      <c r="F13" s="9">
        <v>4</v>
      </c>
      <c r="G13" s="9">
        <v>1</v>
      </c>
      <c r="H13" s="9">
        <v>4</v>
      </c>
      <c r="I13" s="9"/>
      <c r="J13" s="9"/>
      <c r="K13" s="9"/>
      <c r="L13" s="9"/>
      <c r="M13" s="9"/>
      <c r="N13" s="9"/>
      <c r="O13" s="9">
        <f t="shared" si="0"/>
        <v>0</v>
      </c>
      <c r="P13" s="12">
        <f t="shared" si="1"/>
        <v>0</v>
      </c>
    </row>
    <row r="14" spans="1:16" ht="18.75" customHeight="1" x14ac:dyDescent="0.25">
      <c r="A14" s="7" t="s">
        <v>11</v>
      </c>
      <c r="B14" s="8">
        <f t="shared" ref="B14:F14" si="2">SUM(B3:B13)</f>
        <v>139</v>
      </c>
      <c r="C14" s="10">
        <f t="shared" si="2"/>
        <v>138</v>
      </c>
      <c r="D14" s="10">
        <f t="shared" si="2"/>
        <v>193</v>
      </c>
      <c r="E14" s="10">
        <f t="shared" si="2"/>
        <v>155</v>
      </c>
      <c r="F14" s="10">
        <f t="shared" si="2"/>
        <v>159</v>
      </c>
      <c r="G14" s="10">
        <f t="shared" ref="G14:H14" si="3">SUM(G3:G13)</f>
        <v>158</v>
      </c>
      <c r="H14" s="10">
        <f t="shared" si="3"/>
        <v>159</v>
      </c>
      <c r="I14" s="10">
        <f t="shared" ref="I14:N14" si="4">SUM(I3:I13)</f>
        <v>8</v>
      </c>
      <c r="J14" s="10">
        <f t="shared" si="4"/>
        <v>3</v>
      </c>
      <c r="K14" s="10">
        <f>SUM(K3:K13)</f>
        <v>0</v>
      </c>
      <c r="L14" s="10">
        <f t="shared" si="4"/>
        <v>5</v>
      </c>
      <c r="M14" s="10">
        <f t="shared" si="4"/>
        <v>0</v>
      </c>
      <c r="N14" s="10">
        <f t="shared" si="4"/>
        <v>2</v>
      </c>
      <c r="O14" s="10">
        <f>SUM(O3:O13)</f>
        <v>18</v>
      </c>
    </row>
    <row r="15" spans="1:16" ht="18.75" customHeight="1" x14ac:dyDescent="0.25">
      <c r="A15" s="7" t="s">
        <v>28</v>
      </c>
      <c r="B15" s="11">
        <f t="shared" ref="B15:H15" si="5">AVERAGE(B3:B13)</f>
        <v>12.636363636363637</v>
      </c>
      <c r="C15" s="11">
        <f t="shared" si="5"/>
        <v>12.545454545454545</v>
      </c>
      <c r="D15" s="11">
        <f t="shared" si="5"/>
        <v>17.545454545454547</v>
      </c>
      <c r="E15" s="11">
        <f t="shared" si="5"/>
        <v>14.090909090909092</v>
      </c>
      <c r="F15" s="11">
        <f t="shared" si="5"/>
        <v>14.454545454545455</v>
      </c>
      <c r="G15" s="11">
        <f t="shared" ref="G15" si="6">AVERAGE(G3:G13)</f>
        <v>14.363636363636363</v>
      </c>
      <c r="H15" s="11">
        <f t="shared" si="5"/>
        <v>14.454545454545455</v>
      </c>
      <c r="I15" s="11">
        <f t="shared" ref="I15:O15" si="7">AVERAGE(I3:I13)</f>
        <v>2.6666666666666665</v>
      </c>
      <c r="J15" s="11">
        <f t="shared" si="7"/>
        <v>1</v>
      </c>
      <c r="K15" s="11">
        <f>AVERAGE(K3:K13)</f>
        <v>0</v>
      </c>
      <c r="L15" s="11">
        <f t="shared" si="7"/>
        <v>1.6666666666666667</v>
      </c>
      <c r="M15" s="11">
        <f t="shared" si="7"/>
        <v>0</v>
      </c>
      <c r="N15" s="11">
        <f t="shared" si="7"/>
        <v>0.66666666666666663</v>
      </c>
      <c r="O15" s="11">
        <f t="shared" si="7"/>
        <v>1.6363636363636365</v>
      </c>
    </row>
    <row r="16" spans="1:16" x14ac:dyDescent="0.25">
      <c r="A16" s="34" t="s">
        <v>35</v>
      </c>
      <c r="B16" s="35"/>
      <c r="C16" s="35"/>
      <c r="D16" s="35"/>
      <c r="E16" s="35"/>
      <c r="F16" s="35"/>
      <c r="G16" s="35"/>
      <c r="H16" s="35"/>
      <c r="I16" s="35"/>
      <c r="J16" s="35"/>
      <c r="K16" s="35"/>
      <c r="L16" s="35"/>
      <c r="M16" s="35"/>
      <c r="N16" s="35"/>
      <c r="O16" s="35"/>
      <c r="P16" s="35"/>
    </row>
    <row r="19" spans="14:22" x14ac:dyDescent="0.25">
      <c r="N19" t="s">
        <v>6</v>
      </c>
      <c r="O19" s="13">
        <f>I14</f>
        <v>8</v>
      </c>
      <c r="Q19" s="9"/>
      <c r="R19" s="9"/>
      <c r="S19" s="9"/>
      <c r="T19" s="9"/>
      <c r="U19" s="9"/>
      <c r="V19" s="9"/>
    </row>
    <row r="20" spans="14:22" x14ac:dyDescent="0.25">
      <c r="N20" t="s">
        <v>8</v>
      </c>
      <c r="O20" s="13">
        <f>J14</f>
        <v>3</v>
      </c>
      <c r="Q20" s="9"/>
      <c r="R20" s="9"/>
      <c r="S20" s="9"/>
      <c r="T20" s="9"/>
      <c r="U20" s="9"/>
      <c r="V20" s="9"/>
    </row>
    <row r="21" spans="14:22" x14ac:dyDescent="0.25">
      <c r="N21" t="s">
        <v>30</v>
      </c>
      <c r="O21" s="13">
        <f>K14</f>
        <v>0</v>
      </c>
      <c r="Q21" s="9"/>
      <c r="R21" s="9"/>
      <c r="S21" s="9"/>
      <c r="T21" s="9"/>
    </row>
    <row r="22" spans="14:22" x14ac:dyDescent="0.25">
      <c r="N22" t="s">
        <v>9</v>
      </c>
      <c r="O22" s="13">
        <f>L14</f>
        <v>5</v>
      </c>
      <c r="Q22" s="9"/>
      <c r="R22" s="9"/>
      <c r="S22" s="9"/>
      <c r="T22" s="9"/>
    </row>
    <row r="23" spans="14:22" x14ac:dyDescent="0.25">
      <c r="N23" t="s">
        <v>10</v>
      </c>
      <c r="O23" s="13">
        <f>M14</f>
        <v>0</v>
      </c>
      <c r="Q23" s="9"/>
      <c r="R23" s="9"/>
      <c r="S23" s="9"/>
      <c r="T23" s="9"/>
    </row>
    <row r="24" spans="14:22" x14ac:dyDescent="0.25">
      <c r="N24" t="s">
        <v>7</v>
      </c>
      <c r="O24" s="13">
        <f>N14</f>
        <v>2</v>
      </c>
      <c r="Q24" s="9"/>
      <c r="R24" s="9"/>
      <c r="S24" s="9"/>
      <c r="T24" s="9"/>
    </row>
    <row r="25" spans="14:22" x14ac:dyDescent="0.25">
      <c r="N25" t="s">
        <v>25</v>
      </c>
      <c r="O25" s="14">
        <f>B15</f>
        <v>12.636363636363637</v>
      </c>
      <c r="Q25" s="9"/>
      <c r="R25" s="9"/>
      <c r="S25" s="9"/>
      <c r="T25" s="9"/>
    </row>
    <row r="26" spans="14:22" x14ac:dyDescent="0.25">
      <c r="N26" t="s">
        <v>24</v>
      </c>
      <c r="O26" s="14">
        <f>C15</f>
        <v>12.545454545454545</v>
      </c>
      <c r="Q26" s="9"/>
      <c r="R26" s="9"/>
      <c r="S26" s="9"/>
      <c r="T26" s="9"/>
    </row>
    <row r="27" spans="14:22" x14ac:dyDescent="0.25">
      <c r="N27" t="s">
        <v>23</v>
      </c>
      <c r="O27" s="14">
        <f>D15</f>
        <v>17.545454545454547</v>
      </c>
      <c r="Q27" s="9"/>
      <c r="R27" s="9"/>
      <c r="S27" s="9"/>
      <c r="T27" s="9"/>
    </row>
    <row r="28" spans="14:22" x14ac:dyDescent="0.25">
      <c r="N28" t="s">
        <v>29</v>
      </c>
      <c r="O28" s="14">
        <f>E15</f>
        <v>14.090909090909092</v>
      </c>
      <c r="Q28" s="9"/>
      <c r="R28" s="9"/>
      <c r="S28" s="9"/>
      <c r="T28" s="9"/>
    </row>
    <row r="29" spans="14:22" x14ac:dyDescent="0.25">
      <c r="N29" t="s">
        <v>32</v>
      </c>
      <c r="O29" s="14">
        <f>F15</f>
        <v>14.454545454545455</v>
      </c>
      <c r="Q29" s="9"/>
      <c r="R29" s="9"/>
      <c r="S29" s="9"/>
      <c r="T29" s="9"/>
    </row>
    <row r="30" spans="14:22" x14ac:dyDescent="0.25">
      <c r="N30" t="s">
        <v>31</v>
      </c>
      <c r="O30" s="14">
        <f>G15</f>
        <v>14.363636363636363</v>
      </c>
      <c r="Q30" s="9"/>
      <c r="R30" s="9"/>
      <c r="S30" s="9"/>
      <c r="T30" s="9"/>
    </row>
    <row r="31" spans="14:22" x14ac:dyDescent="0.25">
      <c r="N31" t="s">
        <v>34</v>
      </c>
      <c r="O31" s="14">
        <f>H15</f>
        <v>14.454545454545455</v>
      </c>
    </row>
  </sheetData>
  <mergeCells count="2">
    <mergeCell ref="A1:P1"/>
    <mergeCell ref="A16:P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cp:lastPrinted>2017-03-13T20:22:13Z</cp:lastPrinted>
  <dcterms:created xsi:type="dcterms:W3CDTF">2013-04-10T18:18:43Z</dcterms:created>
  <dcterms:modified xsi:type="dcterms:W3CDTF">2018-05-15T20:49:16Z</dcterms:modified>
</cp:coreProperties>
</file>