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4506103\DPE 2018\RA6 TABELAS JUN\"/>
    </mc:Choice>
  </mc:AlternateContent>
  <bookViews>
    <workbookView xWindow="0" yWindow="45" windowWidth="19155" windowHeight="11820"/>
  </bookViews>
  <sheets>
    <sheet name="TABELA 07" sheetId="1" r:id="rId1"/>
    <sheet name="GRÁFICO" sheetId="4" r:id="rId2"/>
    <sheet name="Gráf2" sheetId="6" r:id="rId3"/>
  </sheets>
  <calcPr calcId="162913"/>
</workbook>
</file>

<file path=xl/calcChain.xml><?xml version="1.0" encoding="utf-8"?>
<calcChain xmlns="http://schemas.openxmlformats.org/spreadsheetml/2006/main">
  <c r="H14" i="4" l="1"/>
  <c r="G15" i="4"/>
  <c r="O30" i="4" s="1"/>
  <c r="G14" i="4"/>
  <c r="F15" i="4" l="1"/>
  <c r="O29" i="4" s="1"/>
  <c r="F14" i="4"/>
  <c r="E15" i="4" l="1"/>
  <c r="O28" i="4" s="1"/>
  <c r="E14" i="4"/>
  <c r="P13" i="4"/>
  <c r="O13" i="4"/>
  <c r="P12" i="4"/>
  <c r="O12" i="4"/>
  <c r="P11" i="4" l="1"/>
  <c r="O11" i="4"/>
  <c r="P4" i="4"/>
  <c r="P5" i="4"/>
  <c r="P6" i="4"/>
  <c r="P7" i="4"/>
  <c r="P8" i="4"/>
  <c r="P9" i="4"/>
  <c r="P10" i="4"/>
  <c r="P3" i="4"/>
  <c r="O10" i="4"/>
  <c r="O9" i="4"/>
  <c r="N15" i="4"/>
  <c r="M15" i="4"/>
  <c r="L15" i="4"/>
  <c r="K15" i="4"/>
  <c r="J15" i="4"/>
  <c r="I15" i="4"/>
  <c r="H15" i="4"/>
  <c r="O31" i="4" s="1"/>
  <c r="D15" i="4"/>
  <c r="O27" i="4" s="1"/>
  <c r="C15" i="4"/>
  <c r="O26" i="4" s="1"/>
  <c r="B15" i="4"/>
  <c r="O25" i="4" s="1"/>
  <c r="N14" i="4"/>
  <c r="O24" i="4" s="1"/>
  <c r="M14" i="4"/>
  <c r="O23" i="4" s="1"/>
  <c r="L14" i="4"/>
  <c r="O22" i="4" s="1"/>
  <c r="K14" i="4"/>
  <c r="O21" i="4" s="1"/>
  <c r="J14" i="4"/>
  <c r="O20" i="4" s="1"/>
  <c r="I14" i="4" l="1"/>
  <c r="O19" i="4" s="1"/>
  <c r="D14" i="4"/>
  <c r="C14" i="4"/>
  <c r="B14" i="4"/>
  <c r="O8" i="4"/>
  <c r="O7" i="4"/>
  <c r="O6" i="4"/>
  <c r="O5" i="4"/>
  <c r="O4" i="4" l="1"/>
  <c r="O3" i="4"/>
  <c r="O14" i="4" l="1"/>
  <c r="O15" i="4"/>
</calcChain>
</file>

<file path=xl/sharedStrings.xml><?xml version="1.0" encoding="utf-8"?>
<sst xmlns="http://schemas.openxmlformats.org/spreadsheetml/2006/main" count="288" uniqueCount="149">
  <si>
    <t>TIPO</t>
  </si>
  <si>
    <t>OBJETO</t>
  </si>
  <si>
    <t>DIRETORIA</t>
  </si>
  <si>
    <t>UNIDADE</t>
  </si>
  <si>
    <t>LOCAL</t>
  </si>
  <si>
    <t>Nº INTEGRANTES</t>
  </si>
  <si>
    <t>DAE</t>
  </si>
  <si>
    <t>DAP</t>
  </si>
  <si>
    <t>DCE</t>
  </si>
  <si>
    <t>DLC</t>
  </si>
  <si>
    <t>DMU</t>
  </si>
  <si>
    <t>TOTAL</t>
  </si>
  <si>
    <t>DEZ</t>
  </si>
  <si>
    <t>NOV</t>
  </si>
  <si>
    <t>OUT</t>
  </si>
  <si>
    <t>SET</t>
  </si>
  <si>
    <t>AGO</t>
  </si>
  <si>
    <t>JUL</t>
  </si>
  <si>
    <t>JUN</t>
  </si>
  <si>
    <t>MAIO</t>
  </si>
  <si>
    <t>ABR</t>
  </si>
  <si>
    <t>MAR</t>
  </si>
  <si>
    <t>JAN-FEV</t>
  </si>
  <si>
    <t>Méd. 2013</t>
  </si>
  <si>
    <t>Méd. 2012</t>
  </si>
  <si>
    <t>Méd. 2011</t>
  </si>
  <si>
    <t>MÊS</t>
  </si>
  <si>
    <t>TABELA 07 - AUDITORIAS REALIZADAS PELAS DIRETORIAS TÉCNICAS: DAE - DAP - DCE - DLC - DMU</t>
  </si>
  <si>
    <t>Méd. Mensal</t>
  </si>
  <si>
    <t>Méd. 2014</t>
  </si>
  <si>
    <t>DCG</t>
  </si>
  <si>
    <t>Méd. 2016</t>
  </si>
  <si>
    <t>Méd. 2015</t>
  </si>
  <si>
    <t>Méd. 2017</t>
  </si>
  <si>
    <r>
      <rPr>
        <b/>
        <sz val="9"/>
        <color theme="1"/>
        <rFont val="Calibri"/>
        <family val="2"/>
        <scheme val="minor"/>
      </rPr>
      <t>NOTA</t>
    </r>
    <r>
      <rPr>
        <sz val="9"/>
        <color theme="1"/>
        <rFont val="Calibri"/>
        <family val="2"/>
        <scheme val="minor"/>
      </rPr>
      <t xml:space="preserve">: Dados extraídos do Sistema de Programação de Auditorias  2016/2017, DISPONÍVEL EM: http://virtual.tce.sc.gov.br/web/#/legado. </t>
    </r>
  </si>
  <si>
    <t>Méd. 2018</t>
  </si>
  <si>
    <t>Mês: JAN  / 2018</t>
  </si>
  <si>
    <t>Mês: FEV  / 2018</t>
  </si>
  <si>
    <t>Companhia de Gás de Santa Catarina - SCGÁS</t>
  </si>
  <si>
    <t>Estado de Santa Catarina</t>
  </si>
  <si>
    <t>Regularidade</t>
  </si>
  <si>
    <t>ANÁLISE SOBRE LEGALIDADE, LEGITIMIDADE E ECONOMICIDADE DAS DESPESAS REALIZADAS NO EXERCÍCIO DE 2017 OU COM REPERCUSSÃO NO ANO.
 HÁ VÁRIOS EXERCÍCIOS O TCE NÃO PROMOVE AUDITORIA NA UNIDADE SOB O ASPECTO ORA REFERIDO, OBSERVANDO AINDA QUE A SC GÁS É HOJE A SEGUNDA MAIOR EMPRESA ESTATAL CATARINENSE EM GASTOS E QUE ESTES INTERFEREM SOBRE O PREÇO DA TARIFA QUE PRATICA.</t>
  </si>
  <si>
    <t>Companhia Hidromineral Caldas da Imperatriz</t>
  </si>
  <si>
    <t>Santo Amaro da Imperatriz</t>
  </si>
  <si>
    <t>ANALISAR A REGULARIDADE NA GESTÃO PATRIMONIAL DA ESTATAL NOS ANOS DE 2016/2017. 
 JUSTIFICA-SE ESTA PROPOSTA POIS SE FAZ NECESSÁRIA PERIÓDICA ATUAÇÃO DO CONTROLE EXTERNO ALIADO AO FATO DA POUCA ESTRUTURA DE GESTÃO E DE CONTROLE INTERNO EXISTENTE NA ESTATAL.</t>
  </si>
  <si>
    <t>Prefeitura Municipal de Blumenau</t>
  </si>
  <si>
    <t>Blumenau</t>
  </si>
  <si>
    <t>Financeira</t>
  </si>
  <si>
    <t>ANÁLISE DAS DEMONSTRAÇÕES FINANCEIRAS E NOTAS EXPLICATIVAS DO EXERCÍCIO DE 2017 DO PROGRAMA DE MOBILIDADE SUSTENTÁVEL DE BLUMENAU, CO-FINANCIADO PELO BID.</t>
  </si>
  <si>
    <t>NÃO FORAM REALIZADAS AUDITORIAS NESTE MÊS.</t>
  </si>
  <si>
    <t>Mês: MAR  / 2018</t>
  </si>
  <si>
    <t>SCPar Porto de Imbituba S/A</t>
  </si>
  <si>
    <t>AN[ALISE SOBRE LEGALIDADE, LEGITIMIDADE E ECONOMICIDADE DAS DESPESAS REALIZADAS NOS EXECÍCIOS DE 2016 E DE 2017, OU COM REPERCUSSÃO NESSES DOIS EXERCÍCIOS, CONSIDERANDO QUE O FUNCIONAMENTO DO SETOR PORTUÁRIO BRASILEIRO VEM SOFRENDO ALTERAÇÕES CONSTANTES E ATUALÍSSIMAS QUANTO AO QUE SE PODERIA DENOMINAR DE SEU MARCO REGULATÓRIO DO SETOR, O QUE IMPLICA NA OBSERVÂNCIA DA BOA GOVERNANÇA E, EM CONSEQUÊNCIA, DA PLENA REGULARIDADE NA EXECUÇÃO DE DESPESAS PELA COMPANHIA</t>
  </si>
  <si>
    <t>Prefeitura Municipal de Rio do Sul</t>
  </si>
  <si>
    <t>Rio do Sul</t>
  </si>
  <si>
    <t>QUADRO DE PESSOAL: ADMISSÃO, MOVIMENTAÇÃO E REGIME DE TRABALHO</t>
  </si>
  <si>
    <t>Câmara Municipal de Rio do Sul</t>
  </si>
  <si>
    <t>REMUNERAÇÃO DOS SERVIDORES E CARGOS COMISSIONADOS</t>
  </si>
  <si>
    <t>CONCESSÃO DA PRESTAÇÃO DOS SERVIÇOS PÚBLICOS DE TRANSPORTE COLETIVO NO MUNICÍPIO DE BLUMENAU DECORRENTE DO PROCESSO LICITATÓRIO N. 038/2016 - JUSTIFICA-SE EM RAZÃO DA MATERIALIDADE (VALOR ELEVADO), DA IMPORTÂNCIA DA CONCESSÃO E EM FACE DO PRÉ-EDITAL TER SIDO ANALISADO POR ESTE TRIBUNAL CONFORME IN-22/2015</t>
  </si>
  <si>
    <t>Secretaria de Estado do Desenvolvimento Regional - Araranguá</t>
  </si>
  <si>
    <t>EXECUÇÃO DE REFORMA DE 816,53M² E AMPLIAÇÃO DE 3.442,04M² TOTALIZANDO 4.258,57M² DA E.E.B. CATULO DA PAIXÃO CEARENSE, NO MUNÍCIO DE SOMBRIO/SC. JUSTIFICATIVA: MATERIALIDADE (CONCORRÊNCIA EDITAL Nº 001/2017)</t>
  </si>
  <si>
    <t>Prefeitura Municipal de Araranguá</t>
  </si>
  <si>
    <t>Araranguá</t>
  </si>
  <si>
    <t>Operacional</t>
  </si>
  <si>
    <t>AUDITORIA PARA VERIFICAR A EXECUÇÃO DAS METAS E ESTRATÉGIAS DO PLANO NACIONAL DE EDUCAÇÃO TENDO COMO BASE PRINCIPAL OS PLANOS MUNICIPAIS DE EDUCAÇÃO.</t>
  </si>
  <si>
    <t>Prefeitura Municipal de Guaramirim</t>
  </si>
  <si>
    <t>Guaramirim</t>
  </si>
  <si>
    <t>Prefeitura Municipal de Florianópolis</t>
  </si>
  <si>
    <t>Florianópolis</t>
  </si>
  <si>
    <t>ANÁLISE DAS DEMONSTRAÇÕES FINANCEIRAS E NOTAS EXPLICATIVAS DO EXERCÍCIO DE 2017 DO PROJETO DE EXPANSÃO E APERFEIÇOAMENTO DA EDUCAÇÃO INFANTIL E DO ENSINO FUNDAMENTAL EM FLORIANÓPOLIS, CO-FINANCIADO PELO BID.</t>
  </si>
  <si>
    <t>Fundo Estadual de Saúde - FES</t>
  </si>
  <si>
    <t>APURAR POSSÍVEIS IRREGULARIDADES NO GERENCIAMENTO DO HOSPITAL DR. WALDOMIRO COLAUTTI, NO MUNICÍPIO DE IBIRAMA, INCLUSIVE NO CONTROLE DE ESTOQUE DE MEDICAMENTOS, CONFORME SOLICITAÇÃO DO MINISTÉRIO PÚBLICO DE SANTA CATARINA A ESTA CASA CF. OFÍCIOS N. 0161/2016/2PJ/IBI E N. 0235/2016/02PJ/IBI/2017</t>
  </si>
  <si>
    <t>Prefeitura Municipal de Bom Jardim da Serra</t>
  </si>
  <si>
    <t>Bom Jardim da Serra</t>
  </si>
  <si>
    <t>Serviço Autônomo Municipal de Água e Esgoto de Orleans</t>
  </si>
  <si>
    <t>Orleans</t>
  </si>
  <si>
    <t>AVALIAÇÃO DAS ATIVIDADES DE CONTRATAÇÃO E EXECUÇÃO DE OBRAS E DE OPERAÇÃO DE SISTEMAS DE ÁGUA E ESGOTO, COM RELAÇÃO A OBJETIVOS, METAS E INDICADORES, EM CONSONÂNCIA COM O PLANO MUNICIPAL DE SANEAMENTO BÁSICO E A LEI N 11.445/2007.</t>
  </si>
  <si>
    <t>Serviço Autônomo Municipal de Água e Esgoto de Araranguá</t>
  </si>
  <si>
    <t>Secretaria de Estado da Agricultura e da Pesca</t>
  </si>
  <si>
    <t>ANÁLISE DAS DEMONSTRAÇÕES FINANCEIRAS E NOTAS EXPLICATIVAS DO PRIMEIRO SEMESTRE DE 2017 (AUDITORIA FINAL) - PROGRAMA DE COMPETITIVIDADE DA AGRICULTURA FAMILIAR DE SANTA CATARINA - SC RURAL, CO-FINANCIADO PELO BANCO MUNDIAL (BIRD).</t>
  </si>
  <si>
    <t>Mês: ABR / 2018</t>
  </si>
  <si>
    <t>Prefeitura Municipal de Bombinhas</t>
  </si>
  <si>
    <t>Bombinhas</t>
  </si>
  <si>
    <t>AVALIAR A UTILIZAÇÃO DOS RECURSOS ADVINDOS DA TAXA AMBIENTAL DE BOMBINHAS BEM COMO OS MÉTODOS PARA COBRANÇA DA MESMA.
 IMPORTANTE RESSALTAR QUE OUTROS MUNICÍPIOS (GOVERNADOR CELSO RAMOS POR EXEMPLO) ESTAVAM NO AGUARDO DA DECISÃO QUANTO A LEGALIDADE DA PRESENTE TAXA PARA IMPLANTÁ-LA, ASSIM, FAZ-SE NECESSÁRIA A ANÁLISE NESTE MOMENTO INICIAL PARA QUE, SE FOR O CASO, SEJA REPLICADA DA MANEIRA CORRETA.</t>
  </si>
  <si>
    <t>Secretaria de Estado da Saúde</t>
  </si>
  <si>
    <t>ANÁLISE DA CHAMADA JUDICIALIZAÇÃO DA SAÚDE EM VIRTUDE DE SUA DEMANDA CRESCENTE DE FORMA CONTÍNUA.</t>
  </si>
  <si>
    <t>AOP NA GESTÃO DA OUTORGA ONEROSA DO DIREITO DE CONSTRUIR (SOLO CRIADO) E DA TRANSFERÊNCIA DO DIREITO DE CONSTRUIR NO MUNICÍPIO DE FLORIANÓPOLIS.</t>
  </si>
  <si>
    <t>Mês: MAI / 2018</t>
  </si>
  <si>
    <t xml:space="preserve">COMPANHIA DE DESENVOLVIMENTO DE JARAGUÁ DO SUL - CODEJAS </t>
  </si>
  <si>
    <t xml:space="preserve">JARAGUÁ DO SUL </t>
  </si>
  <si>
    <t xml:space="preserve">CELESC DISTRIBUIÇÃO S.A. </t>
  </si>
  <si>
    <t xml:space="preserve">BLUMENAU </t>
  </si>
  <si>
    <t xml:space="preserve">Colher as informações e fazer as verificações necessárias à instrução da prestação de contas do administrador (PCA), relativas ao exercício de 2016, incluindo a verificação da receita e despesa. </t>
  </si>
  <si>
    <t xml:space="preserve">Verificar questões atinentes à gestão do patrimônio sob a responsabilidade da Agência Regional de Blumenau da CELESC Distribuição. </t>
  </si>
  <si>
    <t xml:space="preserve">Secretaria  Executiva da Agencia Desenvolvimento Regional de Lages </t>
  </si>
  <si>
    <t xml:space="preserve">Lages </t>
  </si>
  <si>
    <t xml:space="preserve">Erval Velho </t>
  </si>
  <si>
    <t xml:space="preserve">Prefeitura Municipal de Campos Novos </t>
  </si>
  <si>
    <t xml:space="preserve">Campos Novos </t>
  </si>
  <si>
    <t xml:space="preserve">Companhia Catarinense de Água e Esgoto - CASAN </t>
  </si>
  <si>
    <t xml:space="preserve">Fkorianópolis </t>
  </si>
  <si>
    <t xml:space="preserve">Prefeitura Municipal de Laguna </t>
  </si>
  <si>
    <t xml:space="preserve">Laguna </t>
  </si>
  <si>
    <t xml:space="preserve">Secretaria de Estado da Infra Estrutura - SIE </t>
  </si>
  <si>
    <t xml:space="preserve">Florianópolis </t>
  </si>
  <si>
    <t xml:space="preserve">Auditoria das passarelas metálicas  1 e 2 de interligação do bloco atual  e a ampliação do  HGTR </t>
  </si>
  <si>
    <t xml:space="preserve">Auditoria na construção da garagem de máquinas bem como do seu respectivo projeto básico </t>
  </si>
  <si>
    <t xml:space="preserve">Auditoria na reforma e ampliação da EMEF André Rebouças e seu projeto básico </t>
  </si>
  <si>
    <t xml:space="preserve">Auditoria na implantação de esgotamento sanitário do município de Lauro Muller </t>
  </si>
  <si>
    <t xml:space="preserve">Auditoria na varrição, capina, coleta, transbordo, transporte, tratamento e destino final dos resíduos </t>
  </si>
  <si>
    <t xml:space="preserve">Auditoria na execuição dos trabalhos rodoviários de implantação e pavimentação acesso norte Blumenau trecho BR-470 a SC-108 </t>
  </si>
  <si>
    <t xml:space="preserve">Prefeitura Municipal de Erval Velho </t>
  </si>
  <si>
    <t xml:space="preserve">PREFEITURA MUNICIPAL DE ALTO BELA VISTA </t>
  </si>
  <si>
    <t xml:space="preserve">ALTO BELA VISTA </t>
  </si>
  <si>
    <t xml:space="preserve">PREFEITURA MUNICIPAL DE CONCÓRDIA </t>
  </si>
  <si>
    <t xml:space="preserve">CONCÓRDIA </t>
  </si>
  <si>
    <t xml:space="preserve">INSPEÇÃO PARA COLHER DOCUMENTOS COM VISTAS A INSTRUÇÃO DO PROCESSO REP 14/00518803 </t>
  </si>
  <si>
    <t xml:space="preserve">AUDITORIA ORDINÁRIA EM ATOS DE PESSOAL OCORRIDOS NO PERÍODO DE 01/01/2017  A 18/05/2018 </t>
  </si>
  <si>
    <t xml:space="preserve">PREFEITURA MUNICIPAL DE IMBITUBA </t>
  </si>
  <si>
    <t xml:space="preserve">IMBITUBA </t>
  </si>
  <si>
    <t xml:space="preserve">Verificar irregularidades das despesas relacionadas ao cumprimento do percentual mínimo constitucional com educação e também adequação da aplicação dos recursos do FUNDEB; verificar atendimento da meta 6 do plano adicional de educação. </t>
  </si>
  <si>
    <t xml:space="preserve">CELESC GERAÇÃO S.A. </t>
  </si>
  <si>
    <t xml:space="preserve">FLORIANÓPOLIS </t>
  </si>
  <si>
    <t xml:space="preserve">SECRETARIA DE ESTADO DE TURISMO, CULTURA E ESPORTE </t>
  </si>
  <si>
    <t xml:space="preserve">FUNDAÇÃO DE APOIO À PESQUISA CIENTÍFICA E TECNOLÓGICA DO ESTADO DE SANTA CATARINA - FAPESC </t>
  </si>
  <si>
    <t xml:space="preserve">Secretaria de Estado da Educação </t>
  </si>
  <si>
    <t xml:space="preserve">Auditoria na construção da Escola Educação Básica Ana Gondin </t>
  </si>
  <si>
    <t xml:space="preserve">Secretaria de Estado da Saúde </t>
  </si>
  <si>
    <t xml:space="preserve">Auditoria na reforma da área para instalação da ala psiquiátrica do Hospital Joana de Gusmão </t>
  </si>
  <si>
    <t xml:space="preserve">Prefeitura Municipal de Joaçaba </t>
  </si>
  <si>
    <t xml:space="preserve">Joaçaba </t>
  </si>
  <si>
    <t xml:space="preserve">Auditoria na construção do centro de inovação </t>
  </si>
  <si>
    <t xml:space="preserve">Prefeitura Municipal de Abdon Batista </t>
  </si>
  <si>
    <t xml:space="preserve">Abdon Batista </t>
  </si>
  <si>
    <t xml:space="preserve">Auditora na construção das etapas 01 e 02 do parque aquático municipal </t>
  </si>
  <si>
    <t xml:space="preserve">Secretaria de Estado da Infra Estrutura </t>
  </si>
  <si>
    <t xml:space="preserve">Seara </t>
  </si>
  <si>
    <t xml:space="preserve">Auditoria na execução das obras e serviços de construção do contorno viário do Municipio de Seara trecho SCT-283 e SC 155 </t>
  </si>
  <si>
    <t xml:space="preserve">Obter informações acerca dos termos de outorga firmados pela FAPESC, em especial no que tange ao aproveitamento das pesquisas realizadas, bem como verificar a estrutura existente para a concessão, acompanhamento, fiscalização e prestação de contas dos rec </t>
  </si>
  <si>
    <t xml:space="preserve">Verificar se a sol está estruturada para efetuar o repasse de recursos públicos de acordo com a Lei Federal nº 13.019/14, tanto na concessão quanto no acompanhamento e fiscalização dos projetos. </t>
  </si>
  <si>
    <t xml:space="preserve">Analisar o cumprimento dos princípios da economicidade, da legitimidade e da legalidade nos investimentos da CELESC Geração em projetos privados de geração de energia elétrica - PCHS e fontes alternativas. </t>
  </si>
  <si>
    <t>Mês: JUN / 2018</t>
  </si>
  <si>
    <t xml:space="preserve">PREFEITURA MUNICIPAL DE CRICIÚMA </t>
  </si>
  <si>
    <t xml:space="preserve">CRICIÚMA </t>
  </si>
  <si>
    <t xml:space="preserve">Inspeção para fins de instrução do Processo REP 18/00367004 </t>
  </si>
  <si>
    <t xml:space="preserve">PREFEITURA MUNICIPAL DE TIMBÓ </t>
  </si>
  <si>
    <t xml:space="preserve">TIMBÓ </t>
  </si>
  <si>
    <t xml:space="preserve">AUDITORIA ORDINÁRIA EM ATOS DE PESSOAL OCORRIDOS NO PERIODO DE JANEIRO DE 2017 A JUNHO DE 2018 </t>
  </si>
  <si>
    <r>
      <rPr>
        <b/>
        <sz val="6.5"/>
        <color theme="1"/>
        <rFont val="Arial"/>
        <family val="2"/>
      </rPr>
      <t>FONTE</t>
    </r>
    <r>
      <rPr>
        <sz val="6.5"/>
        <color theme="1"/>
        <rFont val="Arial"/>
        <family val="2"/>
      </rPr>
      <t>:  Sistema RA e o de Programação de Auditorias  2016/2017, DISPONÍVEL EM: http://virtual.tce.sc.gov.br/web/#/legado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</si>
</sst>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8"/>
      <color theme="1"/>
      <name val="Arial"/>
      <family val="2"/>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
      <sz val="11"/>
      <color indexed="8"/>
      <name val="Calibri"/>
      <family val="2"/>
    </font>
    <font>
      <b/>
      <sz val="6.5"/>
      <color theme="1"/>
      <name val="Arial"/>
      <family val="2"/>
    </font>
    <font>
      <sz val="11"/>
      <color indexed="8"/>
      <name val="Calibri"/>
    </font>
    <font>
      <sz val="11"/>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9" tint="0.59999389629810485"/>
        <bgColor indexed="64"/>
      </patternFill>
    </fill>
  </fills>
  <borders count="18">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top style="thin">
        <color rgb="FF800000"/>
      </top>
      <bottom style="thin">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top style="thin">
        <color rgb="FF800000"/>
      </top>
      <bottom/>
      <diagonal/>
    </border>
    <border>
      <left/>
      <right style="thin">
        <color rgb="FF800000"/>
      </right>
      <top style="medium">
        <color rgb="FF800000"/>
      </top>
      <bottom style="thin">
        <color rgb="FF800000"/>
      </bottom>
      <diagonal/>
    </border>
    <border>
      <left style="thin">
        <color rgb="FF800000"/>
      </left>
      <right style="thin">
        <color rgb="FF800000"/>
      </right>
      <top style="medium">
        <color rgb="FF800000"/>
      </top>
      <bottom style="thin">
        <color rgb="FF800000"/>
      </bottom>
      <diagonal/>
    </border>
    <border>
      <left style="thin">
        <color rgb="FF800000"/>
      </left>
      <right/>
      <top style="medium">
        <color rgb="FF800000"/>
      </top>
      <bottom style="thin">
        <color rgb="FF800000"/>
      </bottom>
      <diagonal/>
    </border>
    <border>
      <left/>
      <right/>
      <top style="medium">
        <color rgb="FF800000"/>
      </top>
      <bottom style="thin">
        <color rgb="FF800000"/>
      </bottom>
      <diagonal/>
    </border>
  </borders>
  <cellStyleXfs count="3">
    <xf numFmtId="0" fontId="0" fillId="0" borderId="0"/>
    <xf numFmtId="0" fontId="10" fillId="0" borderId="0" applyFill="0" applyProtection="0"/>
    <xf numFmtId="0" fontId="12" fillId="0" borderId="0" applyFill="0" applyProtection="0"/>
  </cellStyleXfs>
  <cellXfs count="36">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6" fillId="0" borderId="7" xfId="0" applyFont="1" applyBorder="1" applyAlignment="1">
      <alignment horizont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horizontal="right" indent="3"/>
    </xf>
    <xf numFmtId="1" fontId="1" fillId="4" borderId="12" xfId="0" applyNumberFormat="1" applyFont="1" applyFill="1" applyBorder="1" applyAlignment="1">
      <alignment horizontal="right" vertical="center" indent="3"/>
    </xf>
    <xf numFmtId="2" fontId="1" fillId="4" borderId="12" xfId="0" applyNumberFormat="1" applyFont="1" applyFill="1" applyBorder="1" applyAlignment="1">
      <alignment horizontal="right" vertical="center" indent="3"/>
    </xf>
    <xf numFmtId="1" fontId="7" fillId="3" borderId="0" xfId="0" applyNumberFormat="1" applyFont="1" applyFill="1" applyAlignment="1">
      <alignment horizontal="center"/>
    </xf>
    <xf numFmtId="1" fontId="0" fillId="0" borderId="0" xfId="0" applyNumberFormat="1"/>
    <xf numFmtId="2" fontId="0" fillId="0" borderId="0" xfId="0" applyNumberFormat="1"/>
    <xf numFmtId="0" fontId="0" fillId="0" borderId="0" xfId="0" applyFill="1" applyAlignment="1" applyProtection="1">
      <alignment wrapText="1"/>
    </xf>
    <xf numFmtId="0" fontId="0" fillId="0" borderId="0" xfId="0" applyFill="1" applyAlignment="1" applyProtection="1"/>
    <xf numFmtId="0" fontId="13" fillId="0" borderId="0" xfId="0" applyFont="1" applyAlignment="1">
      <alignment horizontal="right" indent="3"/>
    </xf>
    <xf numFmtId="0" fontId="0" fillId="0" borderId="14" xfId="0" applyFill="1" applyBorder="1" applyAlignment="1" applyProtection="1">
      <alignment horizontal="center" vertical="center"/>
    </xf>
    <xf numFmtId="0" fontId="0" fillId="0" borderId="15" xfId="0" applyFill="1" applyBorder="1" applyAlignment="1" applyProtection="1">
      <alignment horizontal="left" vertical="center"/>
    </xf>
    <xf numFmtId="0" fontId="0" fillId="0" borderId="15" xfId="0" applyFill="1" applyBorder="1" applyAlignment="1" applyProtection="1">
      <alignment horizontal="center" vertical="center"/>
    </xf>
    <xf numFmtId="0" fontId="0" fillId="0" borderId="16" xfId="0" applyFill="1" applyBorder="1" applyAlignment="1" applyProtection="1">
      <alignment horizontal="justify" vertical="justify" wrapText="1"/>
    </xf>
    <xf numFmtId="0" fontId="0" fillId="0" borderId="4" xfId="0" applyFill="1" applyBorder="1" applyAlignment="1" applyProtection="1">
      <alignment horizontal="center" vertical="center"/>
    </xf>
    <xf numFmtId="0" fontId="0" fillId="0" borderId="5" xfId="0" applyFill="1" applyBorder="1" applyAlignment="1" applyProtection="1">
      <alignment horizontal="left" vertical="center"/>
    </xf>
    <xf numFmtId="0" fontId="0" fillId="0" borderId="5" xfId="0" applyFill="1" applyBorder="1" applyAlignment="1" applyProtection="1">
      <alignment horizontal="center" vertical="center"/>
    </xf>
    <xf numFmtId="0" fontId="0" fillId="0" borderId="6" xfId="0" applyFill="1" applyBorder="1" applyAlignment="1" applyProtection="1">
      <alignment horizontal="justify" vertical="justify" wrapText="1"/>
    </xf>
    <xf numFmtId="0" fontId="0" fillId="0" borderId="0" xfId="0" applyFill="1" applyProtection="1"/>
    <xf numFmtId="0" fontId="3" fillId="3"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5" fillId="0" borderId="13" xfId="0" applyFont="1" applyBorder="1" applyAlignment="1">
      <alignment horizontal="left" vertical="center"/>
    </xf>
    <xf numFmtId="0" fontId="4" fillId="5" borderId="17" xfId="0" applyFont="1" applyFill="1" applyBorder="1" applyAlignment="1">
      <alignment horizontal="center" vertical="center" wrapText="1"/>
    </xf>
    <xf numFmtId="0" fontId="0" fillId="3" borderId="10" xfId="0" applyFill="1"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9" fillId="6" borderId="0" xfId="0" applyFont="1" applyFill="1" applyAlignment="1">
      <alignment horizontal="justify" vertical="justify"/>
    </xf>
    <xf numFmtId="0" fontId="0" fillId="6" borderId="0" xfId="0" applyFill="1" applyAlignment="1">
      <alignment horizontal="justify" vertical="justify"/>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pt-BR" sz="1200"/>
              <a:t>Auditorias realizadas pelas Diretorias Técnicas</a:t>
            </a:r>
          </a:p>
          <a:p>
            <a:pPr>
              <a:defRPr sz="1400"/>
            </a:pPr>
            <a:r>
              <a:rPr lang="pt-BR" sz="1000" b="0" i="1"/>
              <a:t>Período: Janeiro - Junho  / 2018	</a:t>
            </a:r>
          </a:p>
        </c:rich>
      </c:tx>
      <c:layout/>
      <c:overlay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atMod val="105000"/>
            </a:schemeClr>
          </a:solidFill>
          <a:prstDash val="solid"/>
        </a:ln>
        <a:effectLst>
          <a:outerShdw blurRad="40000" dist="20000" dir="5400000" rotWithShape="0">
            <a:srgbClr val="000000">
              <a:alpha val="38000"/>
            </a:srgbClr>
          </a:outerShdw>
        </a:effectLst>
      </c:spPr>
    </c:title>
    <c:autoTitleDeleted val="0"/>
    <c:plotArea>
      <c:layout>
        <c:manualLayout>
          <c:layoutTarget val="inner"/>
          <c:xMode val="edge"/>
          <c:yMode val="edge"/>
          <c:x val="0.18266990700236946"/>
          <c:y val="0.21112404427707421"/>
          <c:w val="0.77973312595184852"/>
          <c:h val="0.59781436411357669"/>
        </c:manualLayout>
      </c:layout>
      <c:barChart>
        <c:barDir val="bar"/>
        <c:grouping val="clustered"/>
        <c:varyColors val="0"/>
        <c:ser>
          <c:idx val="0"/>
          <c:order val="0"/>
          <c:invertIfNegative val="0"/>
          <c:dPt>
            <c:idx val="0"/>
            <c:invertIfNegative val="0"/>
            <c:bubble3D val="0"/>
            <c:spPr>
              <a:solidFill>
                <a:schemeClr val="accent3">
                  <a:lumMod val="50000"/>
                </a:schemeClr>
              </a:solidFill>
              <a:ln cap="rnd">
                <a:solidFill>
                  <a:schemeClr val="accent1"/>
                </a:solidFill>
                <a:miter lim="800000"/>
              </a:ln>
              <a:scene3d>
                <a:camera prst="orthographicFront"/>
                <a:lightRig rig="threePt" dir="t">
                  <a:rot lat="0" lon="0" rev="1200000"/>
                </a:lightRig>
              </a:scene3d>
              <a:sp3d>
                <a:bevelT w="63500" h="25400" prst="coolSlant"/>
                <a:bevelB w="165100" prst="coolSlant"/>
              </a:sp3d>
            </c:spPr>
            <c:extLst>
              <c:ext xmlns:c16="http://schemas.microsoft.com/office/drawing/2014/chart" uri="{C3380CC4-5D6E-409C-BE32-E72D297353CC}">
                <c16:uniqueId val="{00000001-6486-45AA-BFD7-D8879517573E}"/>
              </c:ext>
            </c:extLst>
          </c:dPt>
          <c:dPt>
            <c:idx val="1"/>
            <c:invertIfNegative val="0"/>
            <c:bubble3D val="0"/>
            <c:spPr>
              <a:solidFill>
                <a:schemeClr val="accent6">
                  <a:lumMod val="50000"/>
                </a:schemeClr>
              </a:solidFill>
            </c:spPr>
            <c:extLst>
              <c:ext xmlns:c16="http://schemas.microsoft.com/office/drawing/2014/chart" uri="{C3380CC4-5D6E-409C-BE32-E72D297353CC}">
                <c16:uniqueId val="{00000003-6486-45AA-BFD7-D8879517573E}"/>
              </c:ext>
            </c:extLst>
          </c:dPt>
          <c:dPt>
            <c:idx val="2"/>
            <c:invertIfNegative val="0"/>
            <c:bubble3D val="0"/>
            <c:spPr>
              <a:solidFill>
                <a:schemeClr val="accent4"/>
              </a:solidFill>
            </c:spPr>
            <c:extLst>
              <c:ext xmlns:c16="http://schemas.microsoft.com/office/drawing/2014/chart" uri="{C3380CC4-5D6E-409C-BE32-E72D297353CC}">
                <c16:uniqueId val="{00000005-6486-45AA-BFD7-D8879517573E}"/>
              </c:ext>
            </c:extLst>
          </c:dPt>
          <c:dPt>
            <c:idx val="3"/>
            <c:invertIfNegative val="0"/>
            <c:bubble3D val="0"/>
            <c:spPr>
              <a:solidFill>
                <a:schemeClr val="accent2">
                  <a:lumMod val="75000"/>
                </a:schemeClr>
              </a:solidFill>
            </c:spPr>
            <c:extLst>
              <c:ext xmlns:c16="http://schemas.microsoft.com/office/drawing/2014/chart" uri="{C3380CC4-5D6E-409C-BE32-E72D297353CC}">
                <c16:uniqueId val="{00000007-6486-45AA-BFD7-D8879517573E}"/>
              </c:ext>
            </c:extLst>
          </c:dPt>
          <c:dPt>
            <c:idx val="4"/>
            <c:invertIfNegative val="0"/>
            <c:bubble3D val="0"/>
            <c:spPr>
              <a:solidFill>
                <a:srgbClr val="00B050"/>
              </a:solidFill>
            </c:spPr>
            <c:extLst>
              <c:ext xmlns:c16="http://schemas.microsoft.com/office/drawing/2014/chart" uri="{C3380CC4-5D6E-409C-BE32-E72D297353CC}">
                <c16:uniqueId val="{00000009-6486-45AA-BFD7-D8879517573E}"/>
              </c:ext>
            </c:extLst>
          </c:dPt>
          <c:dPt>
            <c:idx val="5"/>
            <c:invertIfNegative val="0"/>
            <c:bubble3D val="0"/>
            <c:spPr>
              <a:solidFill>
                <a:srgbClr val="FF0000"/>
              </a:solidFill>
              <a:scene3d>
                <a:camera prst="orthographicFront"/>
                <a:lightRig rig="threePt" dir="t">
                  <a:rot lat="0" lon="0" rev="1200000"/>
                </a:lightRig>
              </a:scene3d>
              <a:sp3d>
                <a:bevelT w="63500" h="25400"/>
                <a:bevelB/>
              </a:sp3d>
            </c:spPr>
            <c:extLst>
              <c:ext xmlns:c16="http://schemas.microsoft.com/office/drawing/2014/chart" uri="{C3380CC4-5D6E-409C-BE32-E72D297353CC}">
                <c16:uniqueId val="{0000000B-6486-45AA-BFD7-D8879517573E}"/>
              </c:ext>
            </c:extLst>
          </c:dPt>
          <c:cat>
            <c:strRef>
              <c:f>GRÁFICO!$N$19:$N$31</c:f>
              <c:strCache>
                <c:ptCount val="13"/>
                <c:pt idx="0">
                  <c:v>DAE</c:v>
                </c:pt>
                <c:pt idx="1">
                  <c:v>DCE</c:v>
                </c:pt>
                <c:pt idx="2">
                  <c:v>DCG</c:v>
                </c:pt>
                <c:pt idx="3">
                  <c:v>DLC</c:v>
                </c:pt>
                <c:pt idx="4">
                  <c:v>DMU</c:v>
                </c:pt>
                <c:pt idx="5">
                  <c:v>DAP</c:v>
                </c:pt>
                <c:pt idx="6">
                  <c:v>Méd. 2011</c:v>
                </c:pt>
                <c:pt idx="7">
                  <c:v>Méd. 2012</c:v>
                </c:pt>
                <c:pt idx="8">
                  <c:v>Méd. 2013</c:v>
                </c:pt>
                <c:pt idx="9">
                  <c:v>Méd. 2014</c:v>
                </c:pt>
                <c:pt idx="10">
                  <c:v>Méd. 2015</c:v>
                </c:pt>
                <c:pt idx="11">
                  <c:v>Méd. 2016</c:v>
                </c:pt>
                <c:pt idx="12">
                  <c:v>Méd. 2017</c:v>
                </c:pt>
              </c:strCache>
            </c:strRef>
          </c:cat>
          <c:val>
            <c:numRef>
              <c:f>GRÁFICO!$O$19:$O$31</c:f>
              <c:numCache>
                <c:formatCode>0</c:formatCode>
                <c:ptCount val="13"/>
                <c:pt idx="0">
                  <c:v>8</c:v>
                </c:pt>
                <c:pt idx="1">
                  <c:v>8</c:v>
                </c:pt>
                <c:pt idx="2">
                  <c:v>0</c:v>
                </c:pt>
                <c:pt idx="3">
                  <c:v>14</c:v>
                </c:pt>
                <c:pt idx="4">
                  <c:v>2</c:v>
                </c:pt>
                <c:pt idx="5">
                  <c:v>5</c:v>
                </c:pt>
                <c:pt idx="6" formatCode="0.00">
                  <c:v>12.636363636363637</c:v>
                </c:pt>
                <c:pt idx="7" formatCode="0.00">
                  <c:v>12.545454545454545</c:v>
                </c:pt>
                <c:pt idx="8" formatCode="0.00">
                  <c:v>17.545454545454547</c:v>
                </c:pt>
                <c:pt idx="9" formatCode="0.00">
                  <c:v>14.090909090909092</c:v>
                </c:pt>
                <c:pt idx="10" formatCode="0.00">
                  <c:v>14.454545454545455</c:v>
                </c:pt>
                <c:pt idx="11" formatCode="0.00">
                  <c:v>14.363636363636363</c:v>
                </c:pt>
                <c:pt idx="12" formatCode="0.00">
                  <c:v>14.454545454545455</c:v>
                </c:pt>
              </c:numCache>
            </c:numRef>
          </c:val>
          <c:extLst>
            <c:ext xmlns:c16="http://schemas.microsoft.com/office/drawing/2014/chart" uri="{C3380CC4-5D6E-409C-BE32-E72D297353CC}">
              <c16:uniqueId val="{0000000C-6486-45AA-BFD7-D8879517573E}"/>
            </c:ext>
          </c:extLst>
        </c:ser>
        <c:dLbls>
          <c:showLegendKey val="0"/>
          <c:showVal val="0"/>
          <c:showCatName val="0"/>
          <c:showSerName val="0"/>
          <c:showPercent val="0"/>
          <c:showBubbleSize val="0"/>
        </c:dLbls>
        <c:gapWidth val="75"/>
        <c:overlap val="-25"/>
        <c:axId val="76963696"/>
        <c:axId val="76964256"/>
      </c:barChart>
      <c:catAx>
        <c:axId val="76963696"/>
        <c:scaling>
          <c:orientation val="minMax"/>
        </c:scaling>
        <c:delete val="0"/>
        <c:axPos val="l"/>
        <c:title>
          <c:tx>
            <c:rich>
              <a:bodyPr rot="-5400000" vert="horz"/>
              <a:lstStyle/>
              <a:p>
                <a:pPr>
                  <a:defRPr/>
                </a:pPr>
                <a:r>
                  <a:rPr lang="pt-BR" sz="900"/>
                  <a:t>  </a:t>
                </a:r>
                <a:r>
                  <a:rPr lang="pt-BR" sz="900">
                    <a:solidFill>
                      <a:schemeClr val="accent2"/>
                    </a:solidFill>
                  </a:rPr>
                  <a:t>Diretorias</a:t>
                </a:r>
              </a:p>
            </c:rich>
          </c:tx>
          <c:layout>
            <c:manualLayout>
              <c:xMode val="edge"/>
              <c:yMode val="edge"/>
              <c:x val="1.9792491155996801E-2"/>
              <c:y val="0.37700625384789976"/>
            </c:manualLayout>
          </c:layout>
          <c:overlay val="0"/>
        </c:title>
        <c:numFmt formatCode="General" sourceLinked="1"/>
        <c:majorTickMark val="none"/>
        <c:minorTickMark val="none"/>
        <c:tickLblPos val="nextTo"/>
        <c:txPr>
          <a:bodyPr/>
          <a:lstStyle/>
          <a:p>
            <a:pPr>
              <a:defRPr sz="800" b="1">
                <a:solidFill>
                  <a:sysClr val="windowText" lastClr="000000"/>
                </a:solidFill>
              </a:defRPr>
            </a:pPr>
            <a:endParaRPr lang="pt-BR"/>
          </a:p>
        </c:txPr>
        <c:crossAx val="76964256"/>
        <c:crosses val="autoZero"/>
        <c:auto val="1"/>
        <c:lblAlgn val="l"/>
        <c:lblOffset val="100"/>
        <c:noMultiLvlLbl val="0"/>
      </c:catAx>
      <c:valAx>
        <c:axId val="76964256"/>
        <c:scaling>
          <c:orientation val="minMax"/>
        </c:scaling>
        <c:delete val="0"/>
        <c:axPos val="b"/>
        <c:majorGridlines/>
        <c:title>
          <c:tx>
            <c:rich>
              <a:bodyPr/>
              <a:lstStyle/>
              <a:p>
                <a:pPr>
                  <a:defRPr/>
                </a:pPr>
                <a:r>
                  <a:rPr lang="en-US"/>
                  <a:t>Auditorias</a:t>
                </a:r>
              </a:p>
            </c:rich>
          </c:tx>
          <c:layout>
            <c:manualLayout>
              <c:xMode val="edge"/>
              <c:yMode val="edge"/>
              <c:x val="0.45603551242414875"/>
              <c:y val="0.89256937744442022"/>
            </c:manualLayout>
          </c:layout>
          <c:overlay val="0"/>
        </c:title>
        <c:numFmt formatCode="@" sourceLinked="0"/>
        <c:majorTickMark val="none"/>
        <c:minorTickMark val="none"/>
        <c:tickLblPos val="nextTo"/>
        <c:txPr>
          <a:bodyPr/>
          <a:lstStyle/>
          <a:p>
            <a:pPr>
              <a:defRPr sz="900" b="1">
                <a:solidFill>
                  <a:srgbClr val="FF0000"/>
                </a:solidFill>
              </a:defRPr>
            </a:pPr>
            <a:endParaRPr lang="pt-BR"/>
          </a:p>
        </c:txPr>
        <c:crossAx val="76963696"/>
        <c:crosses val="autoZero"/>
        <c:crossBetween val="between"/>
        <c:majorUnit val="2"/>
      </c:valAx>
      <c:spPr>
        <a:solidFill>
          <a:srgbClr val="FFFF00"/>
        </a:solidFill>
      </c:spPr>
    </c:plotArea>
    <c:plotVisOnly val="1"/>
    <c:dispBlanksAs val="gap"/>
    <c:showDLblsOverMax val="0"/>
  </c:chart>
  <c:spPr>
    <a:solidFill>
      <a:schemeClr val="accent3">
        <a:lumMod val="60000"/>
        <a:lumOff val="40000"/>
      </a:schemeClr>
    </a:solidFill>
    <a:ln w="9525" cap="flat" cmpd="sng" algn="ctr">
      <a:solidFill>
        <a:srgbClr val="FF0000"/>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pt-BR"/>
    </a:p>
  </c:txPr>
  <c:printSettings>
    <c:headerFooter/>
    <c:pageMargins b="0.39370078740157488" l="0.51181102362204722" r="0.51181102362204722" t="0.39370078740157488" header="0.31496062992126173" footer="0.3149606299212617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bar"/>
        <c:grouping val="clustered"/>
        <c:varyColors val="0"/>
        <c:ser>
          <c:idx val="0"/>
          <c:order val="0"/>
          <c:invertIfNegative val="0"/>
          <c:cat>
            <c:strRef>
              <c:f>GRÁFICO!$I$2:$N$2</c:f>
              <c:strCache>
                <c:ptCount val="6"/>
                <c:pt idx="0">
                  <c:v>DAE</c:v>
                </c:pt>
                <c:pt idx="1">
                  <c:v>DCE</c:v>
                </c:pt>
                <c:pt idx="2">
                  <c:v>DCG</c:v>
                </c:pt>
                <c:pt idx="3">
                  <c:v>DLC</c:v>
                </c:pt>
                <c:pt idx="4">
                  <c:v>DMU</c:v>
                </c:pt>
                <c:pt idx="5">
                  <c:v>DAP</c:v>
                </c:pt>
              </c:strCache>
            </c:strRef>
          </c:cat>
          <c:val>
            <c:numRef>
              <c:f>GRÁFICO!$I$3:$N$3</c:f>
              <c:numCache>
                <c:formatCode>General</c:formatCode>
                <c:ptCount val="6"/>
                <c:pt idx="0">
                  <c:v>1</c:v>
                </c:pt>
                <c:pt idx="1">
                  <c:v>2</c:v>
                </c:pt>
                <c:pt idx="2">
                  <c:v>0</c:v>
                </c:pt>
                <c:pt idx="3">
                  <c:v>0</c:v>
                </c:pt>
                <c:pt idx="4">
                  <c:v>0</c:v>
                </c:pt>
                <c:pt idx="5">
                  <c:v>0</c:v>
                </c:pt>
              </c:numCache>
            </c:numRef>
          </c:val>
          <c:extLst>
            <c:ext xmlns:c16="http://schemas.microsoft.com/office/drawing/2014/chart" uri="{C3380CC4-5D6E-409C-BE32-E72D297353CC}">
              <c16:uniqueId val="{00000000-F256-48B8-BE20-025C508100AC}"/>
            </c:ext>
          </c:extLst>
        </c:ser>
        <c:ser>
          <c:idx val="1"/>
          <c:order val="1"/>
          <c:invertIfNegative val="0"/>
          <c:cat>
            <c:strRef>
              <c:f>GRÁFICO!$I$2:$N$2</c:f>
              <c:strCache>
                <c:ptCount val="6"/>
                <c:pt idx="0">
                  <c:v>DAE</c:v>
                </c:pt>
                <c:pt idx="1">
                  <c:v>DCE</c:v>
                </c:pt>
                <c:pt idx="2">
                  <c:v>DCG</c:v>
                </c:pt>
                <c:pt idx="3">
                  <c:v>DLC</c:v>
                </c:pt>
                <c:pt idx="4">
                  <c:v>DMU</c:v>
                </c:pt>
                <c:pt idx="5">
                  <c:v>DAP</c:v>
                </c:pt>
              </c:strCache>
            </c:strRef>
          </c:cat>
          <c:val>
            <c:numRef>
              <c:f>GRÁFICO!$I$4:$N$4</c:f>
              <c:numCache>
                <c:formatCode>General</c:formatCode>
                <c:ptCount val="6"/>
                <c:pt idx="0">
                  <c:v>4</c:v>
                </c:pt>
                <c:pt idx="1">
                  <c:v>1</c:v>
                </c:pt>
                <c:pt idx="2">
                  <c:v>0</c:v>
                </c:pt>
                <c:pt idx="3">
                  <c:v>5</c:v>
                </c:pt>
                <c:pt idx="4">
                  <c:v>0</c:v>
                </c:pt>
                <c:pt idx="5">
                  <c:v>2</c:v>
                </c:pt>
              </c:numCache>
            </c:numRef>
          </c:val>
          <c:extLst>
            <c:ext xmlns:c16="http://schemas.microsoft.com/office/drawing/2014/chart" uri="{C3380CC4-5D6E-409C-BE32-E72D297353CC}">
              <c16:uniqueId val="{00000001-F256-48B8-BE20-025C508100AC}"/>
            </c:ext>
          </c:extLst>
        </c:ser>
        <c:ser>
          <c:idx val="2"/>
          <c:order val="2"/>
          <c:invertIfNegative val="0"/>
          <c:cat>
            <c:strRef>
              <c:f>GRÁFICO!$I$2:$N$2</c:f>
              <c:strCache>
                <c:ptCount val="6"/>
                <c:pt idx="0">
                  <c:v>DAE</c:v>
                </c:pt>
                <c:pt idx="1">
                  <c:v>DCE</c:v>
                </c:pt>
                <c:pt idx="2">
                  <c:v>DCG</c:v>
                </c:pt>
                <c:pt idx="3">
                  <c:v>DLC</c:v>
                </c:pt>
                <c:pt idx="4">
                  <c:v>DMU</c:v>
                </c:pt>
                <c:pt idx="5">
                  <c:v>DAP</c:v>
                </c:pt>
              </c:strCache>
            </c:strRef>
          </c:cat>
          <c:val>
            <c:numRef>
              <c:f>GRÁFICO!$I$5:$N$5</c:f>
              <c:numCache>
                <c:formatCode>General</c:formatCode>
                <c:ptCount val="6"/>
                <c:pt idx="0">
                  <c:v>3</c:v>
                </c:pt>
                <c:pt idx="1">
                  <c:v>0</c:v>
                </c:pt>
                <c:pt idx="2">
                  <c:v>0</c:v>
                </c:pt>
                <c:pt idx="3">
                  <c:v>0</c:v>
                </c:pt>
                <c:pt idx="4">
                  <c:v>1</c:v>
                </c:pt>
                <c:pt idx="5">
                  <c:v>0</c:v>
                </c:pt>
              </c:numCache>
            </c:numRef>
          </c:val>
          <c:extLst>
            <c:ext xmlns:c16="http://schemas.microsoft.com/office/drawing/2014/chart" uri="{C3380CC4-5D6E-409C-BE32-E72D297353CC}">
              <c16:uniqueId val="{00000002-F256-48B8-BE20-025C508100AC}"/>
            </c:ext>
          </c:extLst>
        </c:ser>
        <c:ser>
          <c:idx val="3"/>
          <c:order val="3"/>
          <c:invertIfNegative val="0"/>
          <c:cat>
            <c:strRef>
              <c:f>GRÁFICO!$I$2:$N$2</c:f>
              <c:strCache>
                <c:ptCount val="6"/>
                <c:pt idx="0">
                  <c:v>DAE</c:v>
                </c:pt>
                <c:pt idx="1">
                  <c:v>DCE</c:v>
                </c:pt>
                <c:pt idx="2">
                  <c:v>DCG</c:v>
                </c:pt>
                <c:pt idx="3">
                  <c:v>DLC</c:v>
                </c:pt>
                <c:pt idx="4">
                  <c:v>DMU</c:v>
                </c:pt>
                <c:pt idx="5">
                  <c:v>DAP</c:v>
                </c:pt>
              </c:strCache>
            </c:strRef>
          </c:cat>
          <c:val>
            <c:numRef>
              <c:f>GRÁFICO!$I$6:$N$6</c:f>
              <c:numCache>
                <c:formatCode>General</c:formatCode>
                <c:ptCount val="6"/>
                <c:pt idx="0">
                  <c:v>0</c:v>
                </c:pt>
                <c:pt idx="1">
                  <c:v>2</c:v>
                </c:pt>
                <c:pt idx="2">
                  <c:v>0</c:v>
                </c:pt>
                <c:pt idx="3">
                  <c:v>5</c:v>
                </c:pt>
                <c:pt idx="4">
                  <c:v>0</c:v>
                </c:pt>
                <c:pt idx="5">
                  <c:v>2</c:v>
                </c:pt>
              </c:numCache>
            </c:numRef>
          </c:val>
          <c:extLst>
            <c:ext xmlns:c16="http://schemas.microsoft.com/office/drawing/2014/chart" uri="{C3380CC4-5D6E-409C-BE32-E72D297353CC}">
              <c16:uniqueId val="{00000003-F256-48B8-BE20-025C508100AC}"/>
            </c:ext>
          </c:extLst>
        </c:ser>
        <c:ser>
          <c:idx val="4"/>
          <c:order val="4"/>
          <c:invertIfNegative val="0"/>
          <c:cat>
            <c:strRef>
              <c:f>GRÁFICO!$I$2:$N$2</c:f>
              <c:strCache>
                <c:ptCount val="6"/>
                <c:pt idx="0">
                  <c:v>DAE</c:v>
                </c:pt>
                <c:pt idx="1">
                  <c:v>DCE</c:v>
                </c:pt>
                <c:pt idx="2">
                  <c:v>DCG</c:v>
                </c:pt>
                <c:pt idx="3">
                  <c:v>DLC</c:v>
                </c:pt>
                <c:pt idx="4">
                  <c:v>DMU</c:v>
                </c:pt>
                <c:pt idx="5">
                  <c:v>DAP</c:v>
                </c:pt>
              </c:strCache>
            </c:strRef>
          </c:cat>
          <c:val>
            <c:numRef>
              <c:f>GRÁFICO!$I$7:$N$7</c:f>
              <c:numCache>
                <c:formatCode>General</c:formatCode>
                <c:ptCount val="6"/>
                <c:pt idx="0">
                  <c:v>0</c:v>
                </c:pt>
                <c:pt idx="1">
                  <c:v>3</c:v>
                </c:pt>
                <c:pt idx="2">
                  <c:v>0</c:v>
                </c:pt>
                <c:pt idx="3">
                  <c:v>4</c:v>
                </c:pt>
                <c:pt idx="4">
                  <c:v>1</c:v>
                </c:pt>
                <c:pt idx="5">
                  <c:v>1</c:v>
                </c:pt>
              </c:numCache>
            </c:numRef>
          </c:val>
          <c:extLst>
            <c:ext xmlns:c16="http://schemas.microsoft.com/office/drawing/2014/chart" uri="{C3380CC4-5D6E-409C-BE32-E72D297353CC}">
              <c16:uniqueId val="{00000004-F256-48B8-BE20-025C508100AC}"/>
            </c:ext>
          </c:extLst>
        </c:ser>
        <c:ser>
          <c:idx val="5"/>
          <c:order val="5"/>
          <c:invertIfNegative val="0"/>
          <c:cat>
            <c:strRef>
              <c:f>GRÁFICO!$I$2:$N$2</c:f>
              <c:strCache>
                <c:ptCount val="6"/>
                <c:pt idx="0">
                  <c:v>DAE</c:v>
                </c:pt>
                <c:pt idx="1">
                  <c:v>DCE</c:v>
                </c:pt>
                <c:pt idx="2">
                  <c:v>DCG</c:v>
                </c:pt>
                <c:pt idx="3">
                  <c:v>DLC</c:v>
                </c:pt>
                <c:pt idx="4">
                  <c:v>DMU</c:v>
                </c:pt>
                <c:pt idx="5">
                  <c:v>DAP</c:v>
                </c:pt>
              </c:strCache>
            </c:strRef>
          </c:cat>
          <c:val>
            <c:numRef>
              <c:f>GRÁFICO!$I$8:$N$8</c:f>
              <c:numCache>
                <c:formatCode>General</c:formatCode>
                <c:ptCount val="6"/>
              </c:numCache>
            </c:numRef>
          </c:val>
          <c:extLst>
            <c:ext xmlns:c16="http://schemas.microsoft.com/office/drawing/2014/chart" uri="{C3380CC4-5D6E-409C-BE32-E72D297353CC}">
              <c16:uniqueId val="{00000005-F256-48B8-BE20-025C508100AC}"/>
            </c:ext>
          </c:extLst>
        </c:ser>
        <c:ser>
          <c:idx val="6"/>
          <c:order val="6"/>
          <c:invertIfNegative val="0"/>
          <c:cat>
            <c:strRef>
              <c:f>GRÁFICO!$I$2:$N$2</c:f>
              <c:strCache>
                <c:ptCount val="6"/>
                <c:pt idx="0">
                  <c:v>DAE</c:v>
                </c:pt>
                <c:pt idx="1">
                  <c:v>DCE</c:v>
                </c:pt>
                <c:pt idx="2">
                  <c:v>DCG</c:v>
                </c:pt>
                <c:pt idx="3">
                  <c:v>DLC</c:v>
                </c:pt>
                <c:pt idx="4">
                  <c:v>DMU</c:v>
                </c:pt>
                <c:pt idx="5">
                  <c:v>DAP</c:v>
                </c:pt>
              </c:strCache>
            </c:strRef>
          </c:cat>
          <c:val>
            <c:numRef>
              <c:f>GRÁFICO!$I$9:$N$9</c:f>
              <c:numCache>
                <c:formatCode>General</c:formatCode>
                <c:ptCount val="6"/>
              </c:numCache>
            </c:numRef>
          </c:val>
          <c:extLst>
            <c:ext xmlns:c16="http://schemas.microsoft.com/office/drawing/2014/chart" uri="{C3380CC4-5D6E-409C-BE32-E72D297353CC}">
              <c16:uniqueId val="{00000006-F256-48B8-BE20-025C508100AC}"/>
            </c:ext>
          </c:extLst>
        </c:ser>
        <c:ser>
          <c:idx val="7"/>
          <c:order val="7"/>
          <c:invertIfNegative val="0"/>
          <c:cat>
            <c:strRef>
              <c:f>GRÁFICO!$I$2:$N$2</c:f>
              <c:strCache>
                <c:ptCount val="6"/>
                <c:pt idx="0">
                  <c:v>DAE</c:v>
                </c:pt>
                <c:pt idx="1">
                  <c:v>DCE</c:v>
                </c:pt>
                <c:pt idx="2">
                  <c:v>DCG</c:v>
                </c:pt>
                <c:pt idx="3">
                  <c:v>DLC</c:v>
                </c:pt>
                <c:pt idx="4">
                  <c:v>DMU</c:v>
                </c:pt>
                <c:pt idx="5">
                  <c:v>DAP</c:v>
                </c:pt>
              </c:strCache>
            </c:strRef>
          </c:cat>
          <c:val>
            <c:numRef>
              <c:f>GRÁFICO!$I$10:$N$10</c:f>
              <c:numCache>
                <c:formatCode>General</c:formatCode>
                <c:ptCount val="6"/>
              </c:numCache>
            </c:numRef>
          </c:val>
          <c:extLst>
            <c:ext xmlns:c16="http://schemas.microsoft.com/office/drawing/2014/chart" uri="{C3380CC4-5D6E-409C-BE32-E72D297353CC}">
              <c16:uniqueId val="{00000007-F256-48B8-BE20-025C508100AC}"/>
            </c:ext>
          </c:extLst>
        </c:ser>
        <c:ser>
          <c:idx val="8"/>
          <c:order val="8"/>
          <c:invertIfNegative val="0"/>
          <c:cat>
            <c:strRef>
              <c:f>GRÁFICO!$I$2:$N$2</c:f>
              <c:strCache>
                <c:ptCount val="6"/>
                <c:pt idx="0">
                  <c:v>DAE</c:v>
                </c:pt>
                <c:pt idx="1">
                  <c:v>DCE</c:v>
                </c:pt>
                <c:pt idx="2">
                  <c:v>DCG</c:v>
                </c:pt>
                <c:pt idx="3">
                  <c:v>DLC</c:v>
                </c:pt>
                <c:pt idx="4">
                  <c:v>DMU</c:v>
                </c:pt>
                <c:pt idx="5">
                  <c:v>DAP</c:v>
                </c:pt>
              </c:strCache>
            </c:strRef>
          </c:cat>
          <c:val>
            <c:numRef>
              <c:f>GRÁFICO!$I$11:$N$11</c:f>
              <c:numCache>
                <c:formatCode>General</c:formatCode>
                <c:ptCount val="6"/>
              </c:numCache>
            </c:numRef>
          </c:val>
          <c:extLst>
            <c:ext xmlns:c16="http://schemas.microsoft.com/office/drawing/2014/chart" uri="{C3380CC4-5D6E-409C-BE32-E72D297353CC}">
              <c16:uniqueId val="{00000008-F256-48B8-BE20-025C508100AC}"/>
            </c:ext>
          </c:extLst>
        </c:ser>
        <c:ser>
          <c:idx val="9"/>
          <c:order val="9"/>
          <c:invertIfNegative val="0"/>
          <c:cat>
            <c:strRef>
              <c:f>GRÁFICO!$I$2:$N$2</c:f>
              <c:strCache>
                <c:ptCount val="6"/>
                <c:pt idx="0">
                  <c:v>DAE</c:v>
                </c:pt>
                <c:pt idx="1">
                  <c:v>DCE</c:v>
                </c:pt>
                <c:pt idx="2">
                  <c:v>DCG</c:v>
                </c:pt>
                <c:pt idx="3">
                  <c:v>DLC</c:v>
                </c:pt>
                <c:pt idx="4">
                  <c:v>DMU</c:v>
                </c:pt>
                <c:pt idx="5">
                  <c:v>DAP</c:v>
                </c:pt>
              </c:strCache>
            </c:strRef>
          </c:cat>
          <c:val>
            <c:numRef>
              <c:f>GRÁFICO!$I$12:$N$12</c:f>
              <c:numCache>
                <c:formatCode>General</c:formatCode>
                <c:ptCount val="6"/>
              </c:numCache>
            </c:numRef>
          </c:val>
          <c:extLst>
            <c:ext xmlns:c16="http://schemas.microsoft.com/office/drawing/2014/chart" uri="{C3380CC4-5D6E-409C-BE32-E72D297353CC}">
              <c16:uniqueId val="{00000009-F256-48B8-BE20-025C508100AC}"/>
            </c:ext>
          </c:extLst>
        </c:ser>
        <c:ser>
          <c:idx val="10"/>
          <c:order val="10"/>
          <c:invertIfNegative val="0"/>
          <c:cat>
            <c:strRef>
              <c:f>GRÁFICO!$I$2:$N$2</c:f>
              <c:strCache>
                <c:ptCount val="6"/>
                <c:pt idx="0">
                  <c:v>DAE</c:v>
                </c:pt>
                <c:pt idx="1">
                  <c:v>DCE</c:v>
                </c:pt>
                <c:pt idx="2">
                  <c:v>DCG</c:v>
                </c:pt>
                <c:pt idx="3">
                  <c:v>DLC</c:v>
                </c:pt>
                <c:pt idx="4">
                  <c:v>DMU</c:v>
                </c:pt>
                <c:pt idx="5">
                  <c:v>DAP</c:v>
                </c:pt>
              </c:strCache>
            </c:strRef>
          </c:cat>
          <c:val>
            <c:numRef>
              <c:f>GRÁFICO!$I$13:$N$13</c:f>
              <c:numCache>
                <c:formatCode>General</c:formatCode>
                <c:ptCount val="6"/>
              </c:numCache>
            </c:numRef>
          </c:val>
          <c:extLst>
            <c:ext xmlns:c16="http://schemas.microsoft.com/office/drawing/2014/chart" uri="{C3380CC4-5D6E-409C-BE32-E72D297353CC}">
              <c16:uniqueId val="{0000000A-F256-48B8-BE20-025C508100AC}"/>
            </c:ext>
          </c:extLst>
        </c:ser>
        <c:ser>
          <c:idx val="11"/>
          <c:order val="11"/>
          <c:invertIfNegative val="0"/>
          <c:cat>
            <c:strRef>
              <c:f>GRÁFICO!$I$2:$N$2</c:f>
              <c:strCache>
                <c:ptCount val="6"/>
                <c:pt idx="0">
                  <c:v>DAE</c:v>
                </c:pt>
                <c:pt idx="1">
                  <c:v>DCE</c:v>
                </c:pt>
                <c:pt idx="2">
                  <c:v>DCG</c:v>
                </c:pt>
                <c:pt idx="3">
                  <c:v>DLC</c:v>
                </c:pt>
                <c:pt idx="4">
                  <c:v>DMU</c:v>
                </c:pt>
                <c:pt idx="5">
                  <c:v>DAP</c:v>
                </c:pt>
              </c:strCache>
            </c:strRef>
          </c:cat>
          <c:val>
            <c:numRef>
              <c:f>GRÁFICO!$I$14:$N$14</c:f>
              <c:numCache>
                <c:formatCode>0</c:formatCode>
                <c:ptCount val="6"/>
                <c:pt idx="0">
                  <c:v>8</c:v>
                </c:pt>
                <c:pt idx="1">
                  <c:v>8</c:v>
                </c:pt>
                <c:pt idx="2">
                  <c:v>0</c:v>
                </c:pt>
                <c:pt idx="3">
                  <c:v>14</c:v>
                </c:pt>
                <c:pt idx="4">
                  <c:v>2</c:v>
                </c:pt>
                <c:pt idx="5">
                  <c:v>5</c:v>
                </c:pt>
              </c:numCache>
            </c:numRef>
          </c:val>
          <c:extLst>
            <c:ext xmlns:c16="http://schemas.microsoft.com/office/drawing/2014/chart" uri="{C3380CC4-5D6E-409C-BE32-E72D297353CC}">
              <c16:uniqueId val="{0000000B-F256-48B8-BE20-025C508100AC}"/>
            </c:ext>
          </c:extLst>
        </c:ser>
        <c:dLbls>
          <c:showLegendKey val="0"/>
          <c:showVal val="0"/>
          <c:showCatName val="0"/>
          <c:showSerName val="0"/>
          <c:showPercent val="0"/>
          <c:showBubbleSize val="0"/>
        </c:dLbls>
        <c:gapWidth val="150"/>
        <c:axId val="162752960"/>
        <c:axId val="162753520"/>
      </c:barChart>
      <c:catAx>
        <c:axId val="162752960"/>
        <c:scaling>
          <c:orientation val="minMax"/>
        </c:scaling>
        <c:delete val="0"/>
        <c:axPos val="l"/>
        <c:numFmt formatCode="General" sourceLinked="0"/>
        <c:majorTickMark val="out"/>
        <c:minorTickMark val="none"/>
        <c:tickLblPos val="nextTo"/>
        <c:crossAx val="162753520"/>
        <c:crosses val="autoZero"/>
        <c:auto val="1"/>
        <c:lblAlgn val="ctr"/>
        <c:lblOffset val="100"/>
        <c:noMultiLvlLbl val="0"/>
      </c:catAx>
      <c:valAx>
        <c:axId val="162753520"/>
        <c:scaling>
          <c:orientation val="minMax"/>
        </c:scaling>
        <c:delete val="0"/>
        <c:axPos val="b"/>
        <c:majorGridlines/>
        <c:numFmt formatCode="General" sourceLinked="1"/>
        <c:majorTickMark val="out"/>
        <c:minorTickMark val="none"/>
        <c:tickLblPos val="nextTo"/>
        <c:crossAx val="16275296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1"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114300</xdr:rowOff>
    </xdr:from>
    <xdr:to>
      <xdr:col>9</xdr:col>
      <xdr:colOff>161925</xdr:colOff>
      <xdr:row>34</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640137" cy="6008077"/>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abSelected="1" topLeftCell="A47" zoomScaleNormal="100" workbookViewId="0">
      <selection activeCell="B58" sqref="B58"/>
    </sheetView>
  </sheetViews>
  <sheetFormatPr defaultRowHeight="15" x14ac:dyDescent="0.25"/>
  <cols>
    <col min="1" max="1" width="12.5703125" customWidth="1"/>
    <col min="2" max="2" width="55" customWidth="1"/>
    <col min="3" max="3" width="26.7109375" customWidth="1"/>
    <col min="4" max="4" width="17" customWidth="1"/>
    <col min="5" max="5" width="18.140625" customWidth="1"/>
    <col min="6" max="6" width="46.140625" customWidth="1"/>
  </cols>
  <sheetData>
    <row r="1" spans="1:12" ht="30" customHeight="1" x14ac:dyDescent="0.25">
      <c r="A1" s="28" t="s">
        <v>27</v>
      </c>
      <c r="B1" s="28"/>
      <c r="C1" s="28"/>
      <c r="D1" s="28"/>
      <c r="E1" s="28"/>
      <c r="F1" s="28"/>
    </row>
    <row r="2" spans="1:12" ht="15" customHeight="1" thickBot="1" x14ac:dyDescent="0.3">
      <c r="A2" s="27" t="s">
        <v>36</v>
      </c>
      <c r="B2" s="27"/>
      <c r="C2" s="27"/>
      <c r="D2" s="27"/>
      <c r="E2" s="27"/>
      <c r="F2" s="27"/>
    </row>
    <row r="3" spans="1:12" ht="15.75" thickBot="1" x14ac:dyDescent="0.3">
      <c r="A3" s="1" t="s">
        <v>2</v>
      </c>
      <c r="B3" s="2" t="s">
        <v>3</v>
      </c>
      <c r="C3" s="2" t="s">
        <v>4</v>
      </c>
      <c r="D3" s="2" t="s">
        <v>0</v>
      </c>
      <c r="E3" s="2" t="s">
        <v>5</v>
      </c>
      <c r="F3" s="3" t="s">
        <v>1</v>
      </c>
    </row>
    <row r="4" spans="1:12" ht="15.75" customHeight="1" x14ac:dyDescent="0.25">
      <c r="A4" s="30" t="s">
        <v>49</v>
      </c>
      <c r="B4" s="30"/>
      <c r="C4" s="30"/>
      <c r="D4" s="30"/>
      <c r="E4" s="30"/>
      <c r="F4" s="30"/>
      <c r="G4" s="15"/>
      <c r="H4" s="16"/>
    </row>
    <row r="5" spans="1:12" ht="15" customHeight="1" thickBot="1" x14ac:dyDescent="0.3">
      <c r="A5" s="27" t="s">
        <v>37</v>
      </c>
      <c r="B5" s="27"/>
      <c r="C5" s="27"/>
      <c r="D5" s="27"/>
      <c r="E5" s="27"/>
      <c r="F5" s="27"/>
    </row>
    <row r="6" spans="1:12" ht="15.75" thickBot="1" x14ac:dyDescent="0.3">
      <c r="A6" s="1" t="s">
        <v>2</v>
      </c>
      <c r="B6" s="2" t="s">
        <v>3</v>
      </c>
      <c r="C6" s="2" t="s">
        <v>4</v>
      </c>
      <c r="D6" s="2" t="s">
        <v>0</v>
      </c>
      <c r="E6" s="2" t="s">
        <v>5</v>
      </c>
      <c r="F6" s="3" t="s">
        <v>1</v>
      </c>
    </row>
    <row r="7" spans="1:12" ht="60" x14ac:dyDescent="0.25">
      <c r="A7" s="18" t="s">
        <v>6</v>
      </c>
      <c r="B7" s="19" t="s">
        <v>45</v>
      </c>
      <c r="C7" s="19" t="s">
        <v>46</v>
      </c>
      <c r="D7" s="20" t="s">
        <v>47</v>
      </c>
      <c r="E7" s="20">
        <v>5</v>
      </c>
      <c r="F7" s="21" t="s">
        <v>48</v>
      </c>
    </row>
    <row r="8" spans="1:12" ht="158.25" customHeight="1" x14ac:dyDescent="0.25">
      <c r="A8" s="22" t="s">
        <v>8</v>
      </c>
      <c r="B8" s="23" t="s">
        <v>38</v>
      </c>
      <c r="C8" s="23" t="s">
        <v>39</v>
      </c>
      <c r="D8" s="24" t="s">
        <v>40</v>
      </c>
      <c r="E8" s="24">
        <v>2</v>
      </c>
      <c r="F8" s="25" t="s">
        <v>41</v>
      </c>
      <c r="H8" s="15"/>
    </row>
    <row r="9" spans="1:12" ht="120" x14ac:dyDescent="0.25">
      <c r="A9" s="22" t="s">
        <v>8</v>
      </c>
      <c r="B9" s="23" t="s">
        <v>42</v>
      </c>
      <c r="C9" s="23" t="s">
        <v>43</v>
      </c>
      <c r="D9" s="24" t="s">
        <v>40</v>
      </c>
      <c r="E9" s="24">
        <v>2</v>
      </c>
      <c r="F9" s="25" t="s">
        <v>44</v>
      </c>
      <c r="H9" s="15"/>
    </row>
    <row r="10" spans="1:12" ht="15" customHeight="1" thickBot="1" x14ac:dyDescent="0.3">
      <c r="A10" s="27" t="s">
        <v>50</v>
      </c>
      <c r="B10" s="27"/>
      <c r="C10" s="27"/>
      <c r="D10" s="27"/>
      <c r="E10" s="27"/>
      <c r="F10" s="27"/>
    </row>
    <row r="11" spans="1:12" ht="15.75" thickBot="1" x14ac:dyDescent="0.3">
      <c r="A11" s="1" t="s">
        <v>2</v>
      </c>
      <c r="B11" s="2" t="s">
        <v>3</v>
      </c>
      <c r="C11" s="2" t="s">
        <v>4</v>
      </c>
      <c r="D11" s="2" t="s">
        <v>0</v>
      </c>
      <c r="E11" s="2" t="s">
        <v>5</v>
      </c>
      <c r="F11" s="3" t="s">
        <v>1</v>
      </c>
    </row>
    <row r="12" spans="1:12" s="26" customFormat="1" ht="180.75" thickBot="1" x14ac:dyDescent="0.3">
      <c r="A12" s="18" t="s">
        <v>8</v>
      </c>
      <c r="B12" s="19" t="s">
        <v>51</v>
      </c>
      <c r="C12" s="19" t="s">
        <v>39</v>
      </c>
      <c r="D12" s="20" t="s">
        <v>40</v>
      </c>
      <c r="E12" s="20">
        <v>2</v>
      </c>
      <c r="F12" s="21" t="s">
        <v>52</v>
      </c>
      <c r="H12" s="16"/>
      <c r="J12" s="15"/>
      <c r="K12" s="15"/>
      <c r="L12" s="15"/>
    </row>
    <row r="13" spans="1:12" s="26" customFormat="1" ht="60.75" thickBot="1" x14ac:dyDescent="0.3">
      <c r="A13" s="18" t="s">
        <v>6</v>
      </c>
      <c r="B13" s="19" t="s">
        <v>61</v>
      </c>
      <c r="C13" s="19" t="s">
        <v>62</v>
      </c>
      <c r="D13" s="20" t="s">
        <v>63</v>
      </c>
      <c r="E13" s="20">
        <v>4</v>
      </c>
      <c r="F13" s="21" t="s">
        <v>64</v>
      </c>
      <c r="H13" s="16"/>
      <c r="J13" s="15"/>
      <c r="K13" s="15"/>
      <c r="L13" s="15"/>
    </row>
    <row r="14" spans="1:12" s="26" customFormat="1" ht="60.75" thickBot="1" x14ac:dyDescent="0.3">
      <c r="A14" s="18" t="s">
        <v>6</v>
      </c>
      <c r="B14" s="19" t="s">
        <v>65</v>
      </c>
      <c r="C14" s="19" t="s">
        <v>66</v>
      </c>
      <c r="D14" s="20" t="s">
        <v>63</v>
      </c>
      <c r="E14" s="20">
        <v>3</v>
      </c>
      <c r="F14" s="21" t="s">
        <v>64</v>
      </c>
      <c r="H14" s="16"/>
      <c r="J14" s="15"/>
      <c r="K14" s="15"/>
      <c r="L14" s="15"/>
    </row>
    <row r="15" spans="1:12" s="26" customFormat="1" ht="90.75" thickBot="1" x14ac:dyDescent="0.3">
      <c r="A15" s="18" t="s">
        <v>6</v>
      </c>
      <c r="B15" s="19" t="s">
        <v>67</v>
      </c>
      <c r="C15" s="19" t="s">
        <v>68</v>
      </c>
      <c r="D15" s="20" t="s">
        <v>47</v>
      </c>
      <c r="E15" s="20">
        <v>5</v>
      </c>
      <c r="F15" s="21" t="s">
        <v>69</v>
      </c>
      <c r="H15" s="16"/>
      <c r="J15" s="15"/>
      <c r="K15" s="15"/>
      <c r="L15" s="15"/>
    </row>
    <row r="16" spans="1:12" s="26" customFormat="1" ht="90.75" thickBot="1" x14ac:dyDescent="0.3">
      <c r="A16" s="18" t="s">
        <v>6</v>
      </c>
      <c r="B16" s="19" t="s">
        <v>78</v>
      </c>
      <c r="C16" s="19" t="s">
        <v>39</v>
      </c>
      <c r="D16" s="20" t="s">
        <v>47</v>
      </c>
      <c r="E16" s="20">
        <v>4</v>
      </c>
      <c r="F16" s="21" t="s">
        <v>79</v>
      </c>
      <c r="H16" s="16"/>
      <c r="J16" s="15"/>
      <c r="K16" s="15"/>
      <c r="L16" s="15"/>
    </row>
    <row r="17" spans="1:12" s="26" customFormat="1" ht="30.75" thickBot="1" x14ac:dyDescent="0.3">
      <c r="A17" s="18" t="s">
        <v>7</v>
      </c>
      <c r="B17" s="19" t="s">
        <v>53</v>
      </c>
      <c r="C17" s="19" t="s">
        <v>54</v>
      </c>
      <c r="D17" s="20" t="s">
        <v>40</v>
      </c>
      <c r="E17" s="20">
        <v>5</v>
      </c>
      <c r="F17" s="21" t="s">
        <v>55</v>
      </c>
      <c r="H17" s="16"/>
      <c r="J17" s="15"/>
      <c r="K17" s="15"/>
      <c r="L17" s="15"/>
    </row>
    <row r="18" spans="1:12" s="26" customFormat="1" ht="30.75" thickBot="1" x14ac:dyDescent="0.3">
      <c r="A18" s="18" t="s">
        <v>7</v>
      </c>
      <c r="B18" s="19" t="s">
        <v>56</v>
      </c>
      <c r="C18" s="19" t="s">
        <v>54</v>
      </c>
      <c r="D18" s="20" t="s">
        <v>40</v>
      </c>
      <c r="E18" s="20">
        <v>5</v>
      </c>
      <c r="F18" s="21" t="s">
        <v>57</v>
      </c>
      <c r="H18" s="16"/>
      <c r="J18" s="15"/>
      <c r="K18" s="15"/>
      <c r="L18" s="15"/>
    </row>
    <row r="19" spans="1:12" s="26" customFormat="1" ht="120.75" thickBot="1" x14ac:dyDescent="0.3">
      <c r="A19" s="18" t="s">
        <v>8</v>
      </c>
      <c r="B19" s="19" t="s">
        <v>70</v>
      </c>
      <c r="C19" s="19" t="s">
        <v>39</v>
      </c>
      <c r="D19" s="20" t="s">
        <v>40</v>
      </c>
      <c r="E19" s="20">
        <v>3</v>
      </c>
      <c r="F19" s="21" t="s">
        <v>71</v>
      </c>
      <c r="H19" s="16"/>
      <c r="J19" s="15"/>
      <c r="K19" s="15"/>
      <c r="L19" s="15"/>
    </row>
    <row r="20" spans="1:12" s="26" customFormat="1" ht="120.75" thickBot="1" x14ac:dyDescent="0.3">
      <c r="A20" s="18" t="s">
        <v>9</v>
      </c>
      <c r="B20" s="19" t="s">
        <v>45</v>
      </c>
      <c r="C20" s="19" t="s">
        <v>46</v>
      </c>
      <c r="D20" s="20" t="s">
        <v>40</v>
      </c>
      <c r="E20" s="20">
        <v>3</v>
      </c>
      <c r="F20" s="21" t="s">
        <v>58</v>
      </c>
      <c r="H20" s="16"/>
      <c r="J20" s="15"/>
      <c r="K20" s="15"/>
      <c r="L20" s="15"/>
    </row>
    <row r="21" spans="1:12" s="26" customFormat="1" ht="90.75" thickBot="1" x14ac:dyDescent="0.3">
      <c r="A21" s="18" t="s">
        <v>9</v>
      </c>
      <c r="B21" s="19" t="s">
        <v>59</v>
      </c>
      <c r="C21" s="19" t="s">
        <v>39</v>
      </c>
      <c r="D21" s="20" t="s">
        <v>40</v>
      </c>
      <c r="E21" s="20">
        <v>3</v>
      </c>
      <c r="F21" s="21" t="s">
        <v>60</v>
      </c>
      <c r="H21" s="16"/>
      <c r="J21" s="15"/>
      <c r="K21" s="15"/>
      <c r="L21" s="15"/>
    </row>
    <row r="22" spans="1:12" s="26" customFormat="1" ht="90.75" thickBot="1" x14ac:dyDescent="0.3">
      <c r="A22" s="18" t="s">
        <v>9</v>
      </c>
      <c r="B22" s="19" t="s">
        <v>72</v>
      </c>
      <c r="C22" s="19" t="s">
        <v>73</v>
      </c>
      <c r="D22" s="20" t="s">
        <v>40</v>
      </c>
      <c r="E22" s="20">
        <v>3</v>
      </c>
      <c r="F22" s="21" t="s">
        <v>60</v>
      </c>
      <c r="H22" s="16"/>
      <c r="J22" s="15"/>
      <c r="K22" s="15"/>
      <c r="L22" s="15"/>
    </row>
    <row r="23" spans="1:12" s="26" customFormat="1" ht="90.75" thickBot="1" x14ac:dyDescent="0.3">
      <c r="A23" s="18" t="s">
        <v>9</v>
      </c>
      <c r="B23" s="19" t="s">
        <v>74</v>
      </c>
      <c r="C23" s="19" t="s">
        <v>75</v>
      </c>
      <c r="D23" s="20" t="s">
        <v>40</v>
      </c>
      <c r="E23" s="20">
        <v>3</v>
      </c>
      <c r="F23" s="21" t="s">
        <v>76</v>
      </c>
      <c r="H23" s="16"/>
      <c r="J23" s="15"/>
      <c r="K23" s="15"/>
      <c r="L23" s="15"/>
    </row>
    <row r="24" spans="1:12" s="26" customFormat="1" ht="90" x14ac:dyDescent="0.25">
      <c r="A24" s="18" t="s">
        <v>9</v>
      </c>
      <c r="B24" s="19" t="s">
        <v>77</v>
      </c>
      <c r="C24" s="19" t="s">
        <v>62</v>
      </c>
      <c r="D24" s="20" t="s">
        <v>40</v>
      </c>
      <c r="E24" s="20">
        <v>3</v>
      </c>
      <c r="F24" s="21" t="s">
        <v>76</v>
      </c>
      <c r="H24" s="16"/>
      <c r="J24" s="15"/>
      <c r="K24" s="15"/>
      <c r="L24" s="15"/>
    </row>
    <row r="25" spans="1:12" ht="15" customHeight="1" thickBot="1" x14ac:dyDescent="0.3">
      <c r="A25" s="27" t="s">
        <v>80</v>
      </c>
      <c r="B25" s="27"/>
      <c r="C25" s="27"/>
      <c r="D25" s="27"/>
      <c r="E25" s="27"/>
      <c r="F25" s="27"/>
    </row>
    <row r="26" spans="1:12" ht="15.75" thickBot="1" x14ac:dyDescent="0.3">
      <c r="A26" s="1" t="s">
        <v>2</v>
      </c>
      <c r="B26" s="2" t="s">
        <v>3</v>
      </c>
      <c r="C26" s="2" t="s">
        <v>4</v>
      </c>
      <c r="D26" s="2" t="s">
        <v>0</v>
      </c>
      <c r="E26" s="2" t="s">
        <v>5</v>
      </c>
      <c r="F26" s="3" t="s">
        <v>1</v>
      </c>
    </row>
    <row r="27" spans="1:12" ht="165.75" thickBot="1" x14ac:dyDescent="0.3">
      <c r="A27" s="18" t="s">
        <v>6</v>
      </c>
      <c r="B27" s="19" t="s">
        <v>81</v>
      </c>
      <c r="C27" s="19" t="s">
        <v>82</v>
      </c>
      <c r="D27" s="20" t="s">
        <v>63</v>
      </c>
      <c r="E27" s="20">
        <v>3</v>
      </c>
      <c r="F27" s="21" t="s">
        <v>83</v>
      </c>
    </row>
    <row r="28" spans="1:12" ht="45.75" thickBot="1" x14ac:dyDescent="0.3">
      <c r="A28" s="18" t="s">
        <v>6</v>
      </c>
      <c r="B28" s="19" t="s">
        <v>84</v>
      </c>
      <c r="C28" s="19" t="s">
        <v>39</v>
      </c>
      <c r="D28" s="20" t="s">
        <v>63</v>
      </c>
      <c r="E28" s="20">
        <v>3</v>
      </c>
      <c r="F28" s="21" t="s">
        <v>85</v>
      </c>
    </row>
    <row r="29" spans="1:12" ht="60.75" thickBot="1" x14ac:dyDescent="0.3">
      <c r="A29" s="18" t="s">
        <v>6</v>
      </c>
      <c r="B29" s="19" t="s">
        <v>67</v>
      </c>
      <c r="C29" s="19" t="s">
        <v>68</v>
      </c>
      <c r="D29" s="20" t="s">
        <v>63</v>
      </c>
      <c r="E29" s="20">
        <v>3</v>
      </c>
      <c r="F29" s="21" t="s">
        <v>86</v>
      </c>
    </row>
    <row r="30" spans="1:12" s="26" customFormat="1" ht="96" customHeight="1" x14ac:dyDescent="0.25">
      <c r="A30" s="18" t="s">
        <v>10</v>
      </c>
      <c r="B30" s="19" t="s">
        <v>118</v>
      </c>
      <c r="C30" s="19" t="s">
        <v>119</v>
      </c>
      <c r="D30" s="20" t="s">
        <v>40</v>
      </c>
      <c r="E30" s="20">
        <v>2</v>
      </c>
      <c r="F30" s="21" t="s">
        <v>120</v>
      </c>
      <c r="H30" s="16"/>
      <c r="J30" s="15"/>
      <c r="K30" s="15"/>
      <c r="L30" s="15"/>
    </row>
    <row r="31" spans="1:12" ht="15" customHeight="1" thickBot="1" x14ac:dyDescent="0.3">
      <c r="A31" s="27" t="s">
        <v>87</v>
      </c>
      <c r="B31" s="27"/>
      <c r="C31" s="27"/>
      <c r="D31" s="27"/>
      <c r="E31" s="27"/>
      <c r="F31" s="27"/>
    </row>
    <row r="32" spans="1:12" ht="15.75" thickBot="1" x14ac:dyDescent="0.3">
      <c r="A32" s="1" t="s">
        <v>2</v>
      </c>
      <c r="B32" s="2" t="s">
        <v>3</v>
      </c>
      <c r="C32" s="2" t="s">
        <v>4</v>
      </c>
      <c r="D32" s="2" t="s">
        <v>0</v>
      </c>
      <c r="E32" s="2" t="s">
        <v>5</v>
      </c>
      <c r="F32" s="3" t="s">
        <v>1</v>
      </c>
    </row>
    <row r="33" spans="1:6" ht="45.75" thickBot="1" x14ac:dyDescent="0.3">
      <c r="A33" s="18" t="s">
        <v>7</v>
      </c>
      <c r="B33" s="19" t="s">
        <v>112</v>
      </c>
      <c r="C33" s="19" t="s">
        <v>113</v>
      </c>
      <c r="D33" s="20" t="s">
        <v>40</v>
      </c>
      <c r="E33" s="20">
        <v>3</v>
      </c>
      <c r="F33" s="21" t="s">
        <v>116</v>
      </c>
    </row>
    <row r="34" spans="1:6" ht="45.75" thickBot="1" x14ac:dyDescent="0.3">
      <c r="A34" s="18" t="s">
        <v>7</v>
      </c>
      <c r="B34" s="19" t="s">
        <v>114</v>
      </c>
      <c r="C34" s="19" t="s">
        <v>115</v>
      </c>
      <c r="D34" s="20" t="s">
        <v>40</v>
      </c>
      <c r="E34" s="20">
        <v>3</v>
      </c>
      <c r="F34" s="21" t="s">
        <v>117</v>
      </c>
    </row>
    <row r="35" spans="1:6" ht="66.75" customHeight="1" thickBot="1" x14ac:dyDescent="0.3">
      <c r="A35" s="18" t="s">
        <v>8</v>
      </c>
      <c r="B35" s="19" t="s">
        <v>88</v>
      </c>
      <c r="C35" s="19" t="s">
        <v>89</v>
      </c>
      <c r="D35" s="20" t="s">
        <v>40</v>
      </c>
      <c r="E35" s="20">
        <v>2</v>
      </c>
      <c r="F35" s="21" t="s">
        <v>92</v>
      </c>
    </row>
    <row r="36" spans="1:6" ht="45.75" thickBot="1" x14ac:dyDescent="0.3">
      <c r="A36" s="18" t="s">
        <v>8</v>
      </c>
      <c r="B36" s="19" t="s">
        <v>90</v>
      </c>
      <c r="C36" s="19" t="s">
        <v>91</v>
      </c>
      <c r="D36" s="20" t="s">
        <v>40</v>
      </c>
      <c r="E36" s="20">
        <v>3</v>
      </c>
      <c r="F36" s="21" t="s">
        <v>93</v>
      </c>
    </row>
    <row r="37" spans="1:6" ht="33" customHeight="1" thickBot="1" x14ac:dyDescent="0.3">
      <c r="A37" s="18" t="s">
        <v>9</v>
      </c>
      <c r="B37" s="21" t="s">
        <v>94</v>
      </c>
      <c r="C37" s="19" t="s">
        <v>95</v>
      </c>
      <c r="D37" s="20" t="s">
        <v>40</v>
      </c>
      <c r="E37" s="20">
        <v>2</v>
      </c>
      <c r="F37" s="21" t="s">
        <v>105</v>
      </c>
    </row>
    <row r="38" spans="1:6" ht="30.75" thickBot="1" x14ac:dyDescent="0.3">
      <c r="A38" s="18" t="s">
        <v>9</v>
      </c>
      <c r="B38" s="19" t="s">
        <v>111</v>
      </c>
      <c r="C38" s="19" t="s">
        <v>96</v>
      </c>
      <c r="D38" s="20" t="s">
        <v>40</v>
      </c>
      <c r="E38" s="20">
        <v>2</v>
      </c>
      <c r="F38" s="21" t="s">
        <v>106</v>
      </c>
    </row>
    <row r="39" spans="1:6" ht="30.75" thickBot="1" x14ac:dyDescent="0.3">
      <c r="A39" s="18" t="s">
        <v>9</v>
      </c>
      <c r="B39" s="19" t="s">
        <v>97</v>
      </c>
      <c r="C39" s="19" t="s">
        <v>98</v>
      </c>
      <c r="D39" s="20" t="s">
        <v>40</v>
      </c>
      <c r="E39" s="20">
        <v>2</v>
      </c>
      <c r="F39" s="21" t="s">
        <v>107</v>
      </c>
    </row>
    <row r="40" spans="1:6" ht="30.75" thickBot="1" x14ac:dyDescent="0.3">
      <c r="A40" s="18" t="s">
        <v>9</v>
      </c>
      <c r="B40" s="19" t="s">
        <v>99</v>
      </c>
      <c r="C40" s="19" t="s">
        <v>100</v>
      </c>
      <c r="D40" s="20" t="s">
        <v>40</v>
      </c>
      <c r="E40" s="20">
        <v>2</v>
      </c>
      <c r="F40" s="21" t="s">
        <v>108</v>
      </c>
    </row>
    <row r="41" spans="1:6" ht="45.75" thickBot="1" x14ac:dyDescent="0.3">
      <c r="A41" s="18" t="s">
        <v>9</v>
      </c>
      <c r="B41" s="19" t="s">
        <v>101</v>
      </c>
      <c r="C41" s="19" t="s">
        <v>102</v>
      </c>
      <c r="D41" s="20" t="s">
        <v>40</v>
      </c>
      <c r="E41" s="20">
        <v>2</v>
      </c>
      <c r="F41" s="21" t="s">
        <v>109</v>
      </c>
    </row>
    <row r="42" spans="1:6" ht="45" x14ac:dyDescent="0.25">
      <c r="A42" s="18" t="s">
        <v>9</v>
      </c>
      <c r="B42" s="19" t="s">
        <v>103</v>
      </c>
      <c r="C42" s="19" t="s">
        <v>104</v>
      </c>
      <c r="D42" s="20" t="s">
        <v>40</v>
      </c>
      <c r="E42" s="20">
        <v>2</v>
      </c>
      <c r="F42" s="21" t="s">
        <v>110</v>
      </c>
    </row>
    <row r="43" spans="1:6" ht="15" customHeight="1" thickBot="1" x14ac:dyDescent="0.3">
      <c r="A43" s="27" t="s">
        <v>141</v>
      </c>
      <c r="B43" s="27"/>
      <c r="C43" s="27"/>
      <c r="D43" s="27"/>
      <c r="E43" s="27"/>
      <c r="F43" s="27"/>
    </row>
    <row r="44" spans="1:6" ht="15.75" thickBot="1" x14ac:dyDescent="0.3">
      <c r="A44" s="1" t="s">
        <v>2</v>
      </c>
      <c r="B44" s="2" t="s">
        <v>3</v>
      </c>
      <c r="C44" s="2" t="s">
        <v>4</v>
      </c>
      <c r="D44" s="2" t="s">
        <v>0</v>
      </c>
      <c r="E44" s="2" t="s">
        <v>5</v>
      </c>
      <c r="F44" s="3" t="s">
        <v>1</v>
      </c>
    </row>
    <row r="45" spans="1:6" ht="45.75" thickBot="1" x14ac:dyDescent="0.3">
      <c r="A45" s="18" t="s">
        <v>7</v>
      </c>
      <c r="B45" s="19" t="s">
        <v>145</v>
      </c>
      <c r="C45" s="19" t="s">
        <v>146</v>
      </c>
      <c r="D45" s="20" t="s">
        <v>40</v>
      </c>
      <c r="E45" s="20">
        <v>3</v>
      </c>
      <c r="F45" s="21" t="s">
        <v>147</v>
      </c>
    </row>
    <row r="46" spans="1:6" ht="75.75" thickBot="1" x14ac:dyDescent="0.3">
      <c r="A46" s="18" t="s">
        <v>8</v>
      </c>
      <c r="B46" s="19" t="s">
        <v>121</v>
      </c>
      <c r="C46" s="19" t="s">
        <v>122</v>
      </c>
      <c r="D46" s="20" t="s">
        <v>40</v>
      </c>
      <c r="E46" s="20">
        <v>3</v>
      </c>
      <c r="F46" s="21" t="s">
        <v>140</v>
      </c>
    </row>
    <row r="47" spans="1:6" ht="60.75" thickBot="1" x14ac:dyDescent="0.3">
      <c r="A47" s="18" t="s">
        <v>8</v>
      </c>
      <c r="B47" s="19" t="s">
        <v>123</v>
      </c>
      <c r="C47" s="19" t="s">
        <v>122</v>
      </c>
      <c r="D47" s="20" t="s">
        <v>40</v>
      </c>
      <c r="E47" s="20">
        <v>5</v>
      </c>
      <c r="F47" s="21" t="s">
        <v>139</v>
      </c>
    </row>
    <row r="48" spans="1:6" ht="90.75" thickBot="1" x14ac:dyDescent="0.3">
      <c r="A48" s="18" t="s">
        <v>8</v>
      </c>
      <c r="B48" s="19" t="s">
        <v>124</v>
      </c>
      <c r="C48" s="19" t="s">
        <v>122</v>
      </c>
      <c r="D48" s="20" t="s">
        <v>40</v>
      </c>
      <c r="E48" s="20">
        <v>3</v>
      </c>
      <c r="F48" s="21" t="s">
        <v>138</v>
      </c>
    </row>
    <row r="49" spans="1:6" ht="30.75" thickBot="1" x14ac:dyDescent="0.3">
      <c r="A49" s="18" t="s">
        <v>9</v>
      </c>
      <c r="B49" s="19" t="s">
        <v>125</v>
      </c>
      <c r="C49" s="19" t="s">
        <v>102</v>
      </c>
      <c r="D49" s="20" t="s">
        <v>40</v>
      </c>
      <c r="E49" s="20">
        <v>2</v>
      </c>
      <c r="F49" s="21" t="s">
        <v>126</v>
      </c>
    </row>
    <row r="50" spans="1:6" ht="30.75" thickBot="1" x14ac:dyDescent="0.3">
      <c r="A50" s="18" t="s">
        <v>9</v>
      </c>
      <c r="B50" s="19" t="s">
        <v>127</v>
      </c>
      <c r="C50" s="19" t="s">
        <v>104</v>
      </c>
      <c r="D50" s="20" t="s">
        <v>40</v>
      </c>
      <c r="E50" s="20">
        <v>2</v>
      </c>
      <c r="F50" s="21" t="s">
        <v>128</v>
      </c>
    </row>
    <row r="51" spans="1:6" ht="15.75" thickBot="1" x14ac:dyDescent="0.3">
      <c r="A51" s="18" t="s">
        <v>9</v>
      </c>
      <c r="B51" s="19" t="s">
        <v>129</v>
      </c>
      <c r="C51" s="19" t="s">
        <v>130</v>
      </c>
      <c r="D51" s="20" t="s">
        <v>40</v>
      </c>
      <c r="E51" s="20">
        <v>2</v>
      </c>
      <c r="F51" s="21" t="s">
        <v>131</v>
      </c>
    </row>
    <row r="52" spans="1:6" ht="30.75" thickBot="1" x14ac:dyDescent="0.3">
      <c r="A52" s="18" t="s">
        <v>9</v>
      </c>
      <c r="B52" s="19" t="s">
        <v>132</v>
      </c>
      <c r="C52" s="19" t="s">
        <v>133</v>
      </c>
      <c r="D52" s="20" t="s">
        <v>40</v>
      </c>
      <c r="E52" s="20">
        <v>2</v>
      </c>
      <c r="F52" s="21" t="s">
        <v>134</v>
      </c>
    </row>
    <row r="53" spans="1:6" ht="45.75" thickBot="1" x14ac:dyDescent="0.3">
      <c r="A53" s="18" t="s">
        <v>9</v>
      </c>
      <c r="B53" s="19" t="s">
        <v>135</v>
      </c>
      <c r="C53" s="19" t="s">
        <v>136</v>
      </c>
      <c r="D53" s="20" t="s">
        <v>40</v>
      </c>
      <c r="E53" s="20">
        <v>2</v>
      </c>
      <c r="F53" s="21" t="s">
        <v>137</v>
      </c>
    </row>
    <row r="54" spans="1:6" ht="30" x14ac:dyDescent="0.25">
      <c r="A54" s="18" t="s">
        <v>10</v>
      </c>
      <c r="B54" s="19" t="s">
        <v>142</v>
      </c>
      <c r="C54" s="19" t="s">
        <v>143</v>
      </c>
      <c r="D54" s="20" t="s">
        <v>40</v>
      </c>
      <c r="E54" s="20">
        <v>2</v>
      </c>
      <c r="F54" s="21" t="s">
        <v>144</v>
      </c>
    </row>
    <row r="55" spans="1:6" x14ac:dyDescent="0.25">
      <c r="A55" s="29" t="s">
        <v>148</v>
      </c>
      <c r="B55" s="29"/>
      <c r="C55" s="29"/>
      <c r="D55" s="29"/>
      <c r="E55" s="29"/>
      <c r="F55" s="29"/>
    </row>
  </sheetData>
  <sortState ref="A46:F55">
    <sortCondition ref="A46"/>
  </sortState>
  <mergeCells count="9">
    <mergeCell ref="A55:F55"/>
    <mergeCell ref="A43:F43"/>
    <mergeCell ref="A1:F1"/>
    <mergeCell ref="A2:F2"/>
    <mergeCell ref="A5:F5"/>
    <mergeCell ref="A4:F4"/>
    <mergeCell ref="A31:F31"/>
    <mergeCell ref="A25:F25"/>
    <mergeCell ref="A10:F10"/>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workbookViewId="0">
      <selection activeCell="L25" sqref="L25"/>
    </sheetView>
  </sheetViews>
  <sheetFormatPr defaultRowHeight="15" x14ac:dyDescent="0.25"/>
  <cols>
    <col min="1" max="1" width="14.28515625" bestFit="1" customWidth="1"/>
    <col min="2" max="8" width="10.7109375" customWidth="1"/>
    <col min="14" max="14" width="10.5703125" customWidth="1"/>
    <col min="21" max="21" width="11" customWidth="1"/>
  </cols>
  <sheetData>
    <row r="1" spans="1:16" ht="15.75" thickBot="1" x14ac:dyDescent="0.3">
      <c r="A1" s="31">
        <v>2018</v>
      </c>
      <c r="B1" s="32"/>
      <c r="C1" s="32"/>
      <c r="D1" s="32"/>
      <c r="E1" s="32"/>
      <c r="F1" s="32"/>
      <c r="G1" s="32"/>
      <c r="H1" s="32"/>
      <c r="I1" s="32"/>
      <c r="J1" s="32"/>
      <c r="K1" s="32"/>
      <c r="L1" s="32"/>
      <c r="M1" s="32"/>
      <c r="N1" s="32"/>
      <c r="O1" s="32"/>
      <c r="P1" s="33"/>
    </row>
    <row r="2" spans="1:16" x14ac:dyDescent="0.25">
      <c r="A2" s="6" t="s">
        <v>26</v>
      </c>
      <c r="B2" s="6" t="s">
        <v>25</v>
      </c>
      <c r="C2" s="6" t="s">
        <v>24</v>
      </c>
      <c r="D2" s="6" t="s">
        <v>23</v>
      </c>
      <c r="E2" s="6" t="s">
        <v>29</v>
      </c>
      <c r="F2" s="6" t="s">
        <v>32</v>
      </c>
      <c r="G2" s="6" t="s">
        <v>31</v>
      </c>
      <c r="H2" s="6" t="s">
        <v>33</v>
      </c>
      <c r="I2" s="6" t="s">
        <v>6</v>
      </c>
      <c r="J2" s="6" t="s">
        <v>8</v>
      </c>
      <c r="K2" s="6" t="s">
        <v>30</v>
      </c>
      <c r="L2" s="6" t="s">
        <v>9</v>
      </c>
      <c r="M2" s="6" t="s">
        <v>10</v>
      </c>
      <c r="N2" s="6" t="s">
        <v>7</v>
      </c>
      <c r="O2" s="6" t="s">
        <v>11</v>
      </c>
      <c r="P2" s="6" t="s">
        <v>35</v>
      </c>
    </row>
    <row r="3" spans="1:16" x14ac:dyDescent="0.25">
      <c r="A3" t="s">
        <v>22</v>
      </c>
      <c r="B3" s="4">
        <v>7</v>
      </c>
      <c r="C3" s="9">
        <v>5</v>
      </c>
      <c r="D3" s="9">
        <v>4</v>
      </c>
      <c r="E3" s="9">
        <v>7</v>
      </c>
      <c r="F3" s="9">
        <v>7</v>
      </c>
      <c r="G3" s="9">
        <v>13</v>
      </c>
      <c r="H3" s="9">
        <v>28</v>
      </c>
      <c r="I3" s="9">
        <v>1</v>
      </c>
      <c r="J3" s="9">
        <v>2</v>
      </c>
      <c r="K3" s="9">
        <v>0</v>
      </c>
      <c r="L3" s="9">
        <v>0</v>
      </c>
      <c r="M3" s="9">
        <v>0</v>
      </c>
      <c r="N3" s="9">
        <v>0</v>
      </c>
      <c r="O3" s="9">
        <f t="shared" ref="O3:O13" si="0">SUM(I3:N3)</f>
        <v>3</v>
      </c>
      <c r="P3" s="12">
        <f t="shared" ref="P3:P13" si="1">(I3+J3+L3+M3+S70+K3+N3)/5</f>
        <v>0.6</v>
      </c>
    </row>
    <row r="4" spans="1:16" x14ac:dyDescent="0.25">
      <c r="A4" t="s">
        <v>21</v>
      </c>
      <c r="B4" s="4">
        <v>15</v>
      </c>
      <c r="C4" s="9">
        <v>13</v>
      </c>
      <c r="D4" s="9">
        <v>7</v>
      </c>
      <c r="E4" s="9">
        <v>9</v>
      </c>
      <c r="F4" s="9">
        <v>9</v>
      </c>
      <c r="G4" s="9">
        <v>14</v>
      </c>
      <c r="H4" s="9">
        <v>19</v>
      </c>
      <c r="I4" s="9">
        <v>4</v>
      </c>
      <c r="J4" s="9">
        <v>1</v>
      </c>
      <c r="K4" s="9">
        <v>0</v>
      </c>
      <c r="L4" s="9">
        <v>5</v>
      </c>
      <c r="M4" s="9">
        <v>0</v>
      </c>
      <c r="N4" s="9">
        <v>2</v>
      </c>
      <c r="O4" s="9">
        <f t="shared" si="0"/>
        <v>12</v>
      </c>
      <c r="P4" s="12">
        <f t="shared" si="1"/>
        <v>2.4</v>
      </c>
    </row>
    <row r="5" spans="1:16" x14ac:dyDescent="0.25">
      <c r="A5" t="s">
        <v>20</v>
      </c>
      <c r="B5" s="4">
        <v>21</v>
      </c>
      <c r="C5" s="9">
        <v>15</v>
      </c>
      <c r="D5" s="9">
        <v>18</v>
      </c>
      <c r="E5" s="9">
        <v>16</v>
      </c>
      <c r="F5" s="9">
        <v>20</v>
      </c>
      <c r="G5" s="9">
        <v>22</v>
      </c>
      <c r="H5" s="9">
        <v>12</v>
      </c>
      <c r="I5" s="9">
        <v>3</v>
      </c>
      <c r="J5" s="17">
        <v>0</v>
      </c>
      <c r="K5" s="9">
        <v>0</v>
      </c>
      <c r="L5" s="9">
        <v>0</v>
      </c>
      <c r="M5" s="9">
        <v>1</v>
      </c>
      <c r="N5" s="9">
        <v>0</v>
      </c>
      <c r="O5" s="9">
        <f t="shared" si="0"/>
        <v>4</v>
      </c>
      <c r="P5" s="12">
        <f t="shared" si="1"/>
        <v>0.8</v>
      </c>
    </row>
    <row r="6" spans="1:16" x14ac:dyDescent="0.25">
      <c r="A6" t="s">
        <v>19</v>
      </c>
      <c r="B6" s="4">
        <v>14</v>
      </c>
      <c r="C6" s="9">
        <v>19</v>
      </c>
      <c r="D6" s="9">
        <v>45</v>
      </c>
      <c r="E6" s="9">
        <v>27</v>
      </c>
      <c r="F6" s="9">
        <v>20</v>
      </c>
      <c r="G6" s="9">
        <v>21</v>
      </c>
      <c r="H6" s="9">
        <v>13</v>
      </c>
      <c r="I6" s="9">
        <v>0</v>
      </c>
      <c r="J6" s="17">
        <v>2</v>
      </c>
      <c r="K6" s="9">
        <v>0</v>
      </c>
      <c r="L6" s="9">
        <v>5</v>
      </c>
      <c r="M6" s="9">
        <v>0</v>
      </c>
      <c r="N6" s="9">
        <v>2</v>
      </c>
      <c r="O6" s="9">
        <f t="shared" si="0"/>
        <v>9</v>
      </c>
      <c r="P6" s="12">
        <f t="shared" si="1"/>
        <v>1.8</v>
      </c>
    </row>
    <row r="7" spans="1:16" x14ac:dyDescent="0.25">
      <c r="A7" t="s">
        <v>18</v>
      </c>
      <c r="B7" s="5">
        <v>22</v>
      </c>
      <c r="C7" s="9">
        <v>6</v>
      </c>
      <c r="D7" s="9">
        <v>15</v>
      </c>
      <c r="E7" s="9">
        <v>12</v>
      </c>
      <c r="F7" s="9">
        <v>12</v>
      </c>
      <c r="G7" s="9">
        <v>8</v>
      </c>
      <c r="H7" s="9">
        <v>14</v>
      </c>
      <c r="I7" s="9">
        <v>0</v>
      </c>
      <c r="J7" s="17">
        <v>3</v>
      </c>
      <c r="K7" s="9">
        <v>0</v>
      </c>
      <c r="L7" s="9">
        <v>4</v>
      </c>
      <c r="M7" s="9">
        <v>1</v>
      </c>
      <c r="N7" s="9">
        <v>1</v>
      </c>
      <c r="O7" s="9">
        <f t="shared" si="0"/>
        <v>9</v>
      </c>
      <c r="P7" s="12">
        <f t="shared" si="1"/>
        <v>1.8</v>
      </c>
    </row>
    <row r="8" spans="1:16" x14ac:dyDescent="0.25">
      <c r="A8" t="s">
        <v>17</v>
      </c>
      <c r="B8" s="5">
        <v>17</v>
      </c>
      <c r="C8" s="9">
        <v>15</v>
      </c>
      <c r="D8" s="9">
        <v>14</v>
      </c>
      <c r="E8" s="9">
        <v>14</v>
      </c>
      <c r="F8" s="9">
        <v>31</v>
      </c>
      <c r="G8" s="9">
        <v>17</v>
      </c>
      <c r="H8" s="9">
        <v>14</v>
      </c>
      <c r="I8" s="9"/>
      <c r="J8" s="17"/>
      <c r="K8" s="9"/>
      <c r="L8" s="9"/>
      <c r="M8" s="9"/>
      <c r="N8" s="9"/>
      <c r="O8" s="9">
        <f t="shared" si="0"/>
        <v>0</v>
      </c>
      <c r="P8" s="12">
        <f t="shared" si="1"/>
        <v>0</v>
      </c>
    </row>
    <row r="9" spans="1:16" x14ac:dyDescent="0.25">
      <c r="A9" t="s">
        <v>16</v>
      </c>
      <c r="B9" s="5">
        <v>7</v>
      </c>
      <c r="C9" s="9">
        <v>12</v>
      </c>
      <c r="D9" s="9">
        <v>27</v>
      </c>
      <c r="E9" s="9">
        <v>19</v>
      </c>
      <c r="F9" s="9">
        <v>12</v>
      </c>
      <c r="G9" s="9">
        <v>16</v>
      </c>
      <c r="H9" s="9">
        <v>13</v>
      </c>
      <c r="I9" s="9"/>
      <c r="J9" s="17"/>
      <c r="K9" s="9"/>
      <c r="L9" s="9"/>
      <c r="M9" s="9"/>
      <c r="N9" s="9"/>
      <c r="O9" s="9">
        <f t="shared" si="0"/>
        <v>0</v>
      </c>
      <c r="P9" s="12">
        <f t="shared" si="1"/>
        <v>0</v>
      </c>
    </row>
    <row r="10" spans="1:16" x14ac:dyDescent="0.25">
      <c r="A10" t="s">
        <v>15</v>
      </c>
      <c r="B10" s="5">
        <v>8</v>
      </c>
      <c r="C10" s="9">
        <v>9</v>
      </c>
      <c r="D10" s="9">
        <v>17</v>
      </c>
      <c r="E10" s="9">
        <v>19</v>
      </c>
      <c r="F10" s="9">
        <v>18</v>
      </c>
      <c r="G10" s="9">
        <v>10</v>
      </c>
      <c r="H10" s="9">
        <v>12</v>
      </c>
      <c r="I10" s="9"/>
      <c r="J10" s="9"/>
      <c r="K10" s="9"/>
      <c r="L10" s="9"/>
      <c r="M10" s="9"/>
      <c r="N10" s="9"/>
      <c r="O10" s="9">
        <f t="shared" si="0"/>
        <v>0</v>
      </c>
      <c r="P10" s="12">
        <f t="shared" si="1"/>
        <v>0</v>
      </c>
    </row>
    <row r="11" spans="1:16" x14ac:dyDescent="0.25">
      <c r="A11" t="s">
        <v>14</v>
      </c>
      <c r="B11" s="5">
        <v>13</v>
      </c>
      <c r="C11" s="9">
        <v>24</v>
      </c>
      <c r="D11" s="9">
        <v>23</v>
      </c>
      <c r="E11" s="9">
        <v>11</v>
      </c>
      <c r="F11" s="9">
        <v>13</v>
      </c>
      <c r="G11" s="9">
        <v>18</v>
      </c>
      <c r="H11" s="9">
        <v>13</v>
      </c>
      <c r="I11" s="9"/>
      <c r="J11" s="9"/>
      <c r="K11" s="9"/>
      <c r="L11" s="9"/>
      <c r="M11" s="9"/>
      <c r="N11" s="9"/>
      <c r="O11" s="9">
        <f t="shared" si="0"/>
        <v>0</v>
      </c>
      <c r="P11" s="12">
        <f t="shared" si="1"/>
        <v>0</v>
      </c>
    </row>
    <row r="12" spans="1:16" x14ac:dyDescent="0.25">
      <c r="A12" t="s">
        <v>13</v>
      </c>
      <c r="B12" s="5">
        <v>13</v>
      </c>
      <c r="C12" s="9">
        <v>17</v>
      </c>
      <c r="D12" s="9">
        <v>15</v>
      </c>
      <c r="E12" s="9">
        <v>18</v>
      </c>
      <c r="F12" s="9">
        <v>13</v>
      </c>
      <c r="G12" s="9">
        <v>18</v>
      </c>
      <c r="H12" s="9">
        <v>17</v>
      </c>
      <c r="I12" s="9"/>
      <c r="J12" s="9"/>
      <c r="K12" s="9"/>
      <c r="L12" s="9"/>
      <c r="M12" s="9"/>
      <c r="N12" s="9"/>
      <c r="O12" s="9">
        <f t="shared" si="0"/>
        <v>0</v>
      </c>
      <c r="P12" s="12">
        <f t="shared" si="1"/>
        <v>0</v>
      </c>
    </row>
    <row r="13" spans="1:16" x14ac:dyDescent="0.25">
      <c r="A13" t="s">
        <v>12</v>
      </c>
      <c r="B13" s="5">
        <v>2</v>
      </c>
      <c r="C13" s="9">
        <v>3</v>
      </c>
      <c r="D13" s="9">
        <v>8</v>
      </c>
      <c r="E13" s="9">
        <v>3</v>
      </c>
      <c r="F13" s="9">
        <v>4</v>
      </c>
      <c r="G13" s="9">
        <v>1</v>
      </c>
      <c r="H13" s="9">
        <v>4</v>
      </c>
      <c r="I13" s="9"/>
      <c r="J13" s="9"/>
      <c r="K13" s="9"/>
      <c r="L13" s="9"/>
      <c r="M13" s="9"/>
      <c r="N13" s="9"/>
      <c r="O13" s="9">
        <f t="shared" si="0"/>
        <v>0</v>
      </c>
      <c r="P13" s="12">
        <f t="shared" si="1"/>
        <v>0</v>
      </c>
    </row>
    <row r="14" spans="1:16" ht="18.75" customHeight="1" x14ac:dyDescent="0.25">
      <c r="A14" s="7" t="s">
        <v>11</v>
      </c>
      <c r="B14" s="8">
        <f t="shared" ref="B14:F14" si="2">SUM(B3:B13)</f>
        <v>139</v>
      </c>
      <c r="C14" s="10">
        <f t="shared" si="2"/>
        <v>138</v>
      </c>
      <c r="D14" s="10">
        <f t="shared" si="2"/>
        <v>193</v>
      </c>
      <c r="E14" s="10">
        <f t="shared" si="2"/>
        <v>155</v>
      </c>
      <c r="F14" s="10">
        <f t="shared" si="2"/>
        <v>159</v>
      </c>
      <c r="G14" s="10">
        <f t="shared" ref="G14:H14" si="3">SUM(G3:G13)</f>
        <v>158</v>
      </c>
      <c r="H14" s="10">
        <f t="shared" si="3"/>
        <v>159</v>
      </c>
      <c r="I14" s="10">
        <f t="shared" ref="I14:N14" si="4">SUM(I3:I13)</f>
        <v>8</v>
      </c>
      <c r="J14" s="10">
        <f t="shared" si="4"/>
        <v>8</v>
      </c>
      <c r="K14" s="10">
        <f>SUM(K3:K13)</f>
        <v>0</v>
      </c>
      <c r="L14" s="10">
        <f t="shared" si="4"/>
        <v>14</v>
      </c>
      <c r="M14" s="10">
        <f t="shared" si="4"/>
        <v>2</v>
      </c>
      <c r="N14" s="10">
        <f t="shared" si="4"/>
        <v>5</v>
      </c>
      <c r="O14" s="10">
        <f>SUM(O3:O13)</f>
        <v>37</v>
      </c>
    </row>
    <row r="15" spans="1:16" ht="18.75" customHeight="1" x14ac:dyDescent="0.25">
      <c r="A15" s="7" t="s">
        <v>28</v>
      </c>
      <c r="B15" s="11">
        <f t="shared" ref="B15:H15" si="5">AVERAGE(B3:B13)</f>
        <v>12.636363636363637</v>
      </c>
      <c r="C15" s="11">
        <f t="shared" si="5"/>
        <v>12.545454545454545</v>
      </c>
      <c r="D15" s="11">
        <f t="shared" si="5"/>
        <v>17.545454545454547</v>
      </c>
      <c r="E15" s="11">
        <f t="shared" si="5"/>
        <v>14.090909090909092</v>
      </c>
      <c r="F15" s="11">
        <f t="shared" si="5"/>
        <v>14.454545454545455</v>
      </c>
      <c r="G15" s="11">
        <f t="shared" ref="G15" si="6">AVERAGE(G3:G13)</f>
        <v>14.363636363636363</v>
      </c>
      <c r="H15" s="11">
        <f t="shared" si="5"/>
        <v>14.454545454545455</v>
      </c>
      <c r="I15" s="11">
        <f t="shared" ref="I15:O15" si="7">AVERAGE(I3:I13)</f>
        <v>1.6</v>
      </c>
      <c r="J15" s="11">
        <f t="shared" si="7"/>
        <v>1.6</v>
      </c>
      <c r="K15" s="11">
        <f>AVERAGE(K3:K13)</f>
        <v>0</v>
      </c>
      <c r="L15" s="11">
        <f t="shared" si="7"/>
        <v>2.8</v>
      </c>
      <c r="M15" s="11">
        <f t="shared" si="7"/>
        <v>0.4</v>
      </c>
      <c r="N15" s="11">
        <f t="shared" si="7"/>
        <v>1</v>
      </c>
      <c r="O15" s="11">
        <f t="shared" si="7"/>
        <v>3.3636363636363638</v>
      </c>
    </row>
    <row r="16" spans="1:16" x14ac:dyDescent="0.25">
      <c r="A16" s="34" t="s">
        <v>34</v>
      </c>
      <c r="B16" s="35"/>
      <c r="C16" s="35"/>
      <c r="D16" s="35"/>
      <c r="E16" s="35"/>
      <c r="F16" s="35"/>
      <c r="G16" s="35"/>
      <c r="H16" s="35"/>
      <c r="I16" s="35"/>
      <c r="J16" s="35"/>
      <c r="K16" s="35"/>
      <c r="L16" s="35"/>
      <c r="M16" s="35"/>
      <c r="N16" s="35"/>
      <c r="O16" s="35"/>
      <c r="P16" s="35"/>
    </row>
    <row r="19" spans="14:22" x14ac:dyDescent="0.25">
      <c r="N19" t="s">
        <v>6</v>
      </c>
      <c r="O19" s="13">
        <f>I14</f>
        <v>8</v>
      </c>
      <c r="Q19" s="9"/>
      <c r="R19" s="9"/>
      <c r="S19" s="9"/>
      <c r="T19" s="9"/>
      <c r="U19" s="9"/>
      <c r="V19" s="9"/>
    </row>
    <row r="20" spans="14:22" x14ac:dyDescent="0.25">
      <c r="N20" t="s">
        <v>8</v>
      </c>
      <c r="O20" s="13">
        <f>J14</f>
        <v>8</v>
      </c>
      <c r="Q20" s="9"/>
      <c r="R20" s="9"/>
      <c r="S20" s="9"/>
      <c r="T20" s="9"/>
      <c r="U20" s="9"/>
      <c r="V20" s="9"/>
    </row>
    <row r="21" spans="14:22" x14ac:dyDescent="0.25">
      <c r="N21" t="s">
        <v>30</v>
      </c>
      <c r="O21" s="13">
        <f>K14</f>
        <v>0</v>
      </c>
      <c r="Q21" s="9"/>
      <c r="R21" s="9"/>
      <c r="S21" s="9"/>
      <c r="T21" s="9"/>
    </row>
    <row r="22" spans="14:22" x14ac:dyDescent="0.25">
      <c r="N22" t="s">
        <v>9</v>
      </c>
      <c r="O22" s="13">
        <f>L14</f>
        <v>14</v>
      </c>
      <c r="Q22" s="9"/>
      <c r="R22" s="9"/>
      <c r="S22" s="9"/>
      <c r="T22" s="9"/>
    </row>
    <row r="23" spans="14:22" x14ac:dyDescent="0.25">
      <c r="N23" t="s">
        <v>10</v>
      </c>
      <c r="O23" s="13">
        <f>M14</f>
        <v>2</v>
      </c>
      <c r="Q23" s="9"/>
      <c r="R23" s="9"/>
      <c r="S23" s="9"/>
      <c r="T23" s="9"/>
    </row>
    <row r="24" spans="14:22" x14ac:dyDescent="0.25">
      <c r="N24" t="s">
        <v>7</v>
      </c>
      <c r="O24" s="13">
        <f>N14</f>
        <v>5</v>
      </c>
      <c r="Q24" s="9"/>
      <c r="R24" s="9"/>
      <c r="S24" s="9"/>
      <c r="T24" s="9"/>
    </row>
    <row r="25" spans="14:22" x14ac:dyDescent="0.25">
      <c r="N25" t="s">
        <v>25</v>
      </c>
      <c r="O25" s="14">
        <f>B15</f>
        <v>12.636363636363637</v>
      </c>
      <c r="Q25" s="9"/>
      <c r="R25" s="9"/>
      <c r="S25" s="9"/>
      <c r="T25" s="9"/>
    </row>
    <row r="26" spans="14:22" x14ac:dyDescent="0.25">
      <c r="N26" t="s">
        <v>24</v>
      </c>
      <c r="O26" s="14">
        <f>C15</f>
        <v>12.545454545454545</v>
      </c>
      <c r="Q26" s="9"/>
      <c r="R26" s="9"/>
      <c r="S26" s="9"/>
      <c r="T26" s="9"/>
    </row>
    <row r="27" spans="14:22" x14ac:dyDescent="0.25">
      <c r="N27" t="s">
        <v>23</v>
      </c>
      <c r="O27" s="14">
        <f>D15</f>
        <v>17.545454545454547</v>
      </c>
      <c r="Q27" s="9"/>
      <c r="R27" s="9"/>
      <c r="S27" s="9"/>
      <c r="T27" s="9"/>
    </row>
    <row r="28" spans="14:22" x14ac:dyDescent="0.25">
      <c r="N28" t="s">
        <v>29</v>
      </c>
      <c r="O28" s="14">
        <f>E15</f>
        <v>14.090909090909092</v>
      </c>
      <c r="Q28" s="9"/>
      <c r="R28" s="9"/>
      <c r="S28" s="9"/>
      <c r="T28" s="9"/>
    </row>
    <row r="29" spans="14:22" x14ac:dyDescent="0.25">
      <c r="N29" t="s">
        <v>32</v>
      </c>
      <c r="O29" s="14">
        <f>F15</f>
        <v>14.454545454545455</v>
      </c>
      <c r="Q29" s="9"/>
      <c r="R29" s="9"/>
      <c r="S29" s="9"/>
      <c r="T29" s="9"/>
    </row>
    <row r="30" spans="14:22" x14ac:dyDescent="0.25">
      <c r="N30" t="s">
        <v>31</v>
      </c>
      <c r="O30" s="14">
        <f>G15</f>
        <v>14.363636363636363</v>
      </c>
      <c r="Q30" s="9"/>
      <c r="R30" s="9"/>
      <c r="S30" s="9"/>
      <c r="T30" s="9"/>
    </row>
    <row r="31" spans="14:22" x14ac:dyDescent="0.25">
      <c r="N31" t="s">
        <v>33</v>
      </c>
      <c r="O31" s="14">
        <f>H15</f>
        <v>14.454545454545455</v>
      </c>
    </row>
  </sheetData>
  <mergeCells count="2">
    <mergeCell ref="A1:P1"/>
    <mergeCell ref="A16:P16"/>
  </mergeCells>
  <pageMargins left="0.11811023622047245" right="0.11811023622047245"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Gráficos</vt:lpstr>
      </vt:variant>
      <vt:variant>
        <vt:i4>1</vt:i4>
      </vt:variant>
    </vt:vector>
  </HeadingPairs>
  <TitlesOfParts>
    <vt:vector size="3" baseType="lpstr">
      <vt:lpstr>TABELA 07</vt:lpstr>
      <vt:lpstr>GRÁFICO</vt:lpstr>
      <vt:lpstr>Gráf2</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Celso Guerini</cp:lastModifiedBy>
  <cp:lastPrinted>2017-03-13T20:22:13Z</cp:lastPrinted>
  <dcterms:created xsi:type="dcterms:W3CDTF">2013-04-10T18:18:43Z</dcterms:created>
  <dcterms:modified xsi:type="dcterms:W3CDTF">2018-07-13T20:39:04Z</dcterms:modified>
</cp:coreProperties>
</file>