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8\RA9 TABELAS SET\"/>
    </mc:Choice>
  </mc:AlternateContent>
  <bookViews>
    <workbookView xWindow="0" yWindow="45" windowWidth="19155" windowHeight="11820"/>
  </bookViews>
  <sheets>
    <sheet name="TABELA 07" sheetId="1" r:id="rId1"/>
    <sheet name="GRÁFICO" sheetId="4" r:id="rId2"/>
    <sheet name="Gráf2" sheetId="6" r:id="rId3"/>
  </sheets>
  <calcPr calcId="162913"/>
</workbook>
</file>

<file path=xl/calcChain.xml><?xml version="1.0" encoding="utf-8"?>
<calcChain xmlns="http://schemas.openxmlformats.org/spreadsheetml/2006/main">
  <c r="H14" i="4" l="1"/>
  <c r="G15" i="4"/>
  <c r="O30" i="4" s="1"/>
  <c r="G14" i="4"/>
  <c r="F15" i="4" l="1"/>
  <c r="O29" i="4" s="1"/>
  <c r="F14" i="4"/>
  <c r="E15" i="4" l="1"/>
  <c r="O28" i="4" s="1"/>
  <c r="E14" i="4"/>
  <c r="P13" i="4"/>
  <c r="O13" i="4"/>
  <c r="P12" i="4"/>
  <c r="O12" i="4"/>
  <c r="P11" i="4" l="1"/>
  <c r="O11" i="4"/>
  <c r="P4" i="4"/>
  <c r="P5" i="4"/>
  <c r="P6" i="4"/>
  <c r="P7" i="4"/>
  <c r="P8" i="4"/>
  <c r="P9" i="4"/>
  <c r="P10" i="4"/>
  <c r="P3" i="4"/>
  <c r="O10" i="4"/>
  <c r="O9" i="4"/>
  <c r="N15" i="4"/>
  <c r="M15" i="4"/>
  <c r="L15" i="4"/>
  <c r="K15" i="4"/>
  <c r="J15" i="4"/>
  <c r="I15" i="4"/>
  <c r="H15" i="4"/>
  <c r="O31" i="4" s="1"/>
  <c r="D15" i="4"/>
  <c r="O27" i="4" s="1"/>
  <c r="C15" i="4"/>
  <c r="O26" i="4" s="1"/>
  <c r="B15" i="4"/>
  <c r="O25" i="4" s="1"/>
  <c r="N14" i="4"/>
  <c r="O24" i="4" s="1"/>
  <c r="M14" i="4"/>
  <c r="O23" i="4" s="1"/>
  <c r="L14" i="4"/>
  <c r="O22" i="4" s="1"/>
  <c r="K14" i="4"/>
  <c r="O21" i="4" s="1"/>
  <c r="J14" i="4"/>
  <c r="O20" i="4" s="1"/>
  <c r="I14" i="4" l="1"/>
  <c r="O19" i="4" s="1"/>
  <c r="D14" i="4"/>
  <c r="C14" i="4"/>
  <c r="B14" i="4"/>
  <c r="O8" i="4"/>
  <c r="O7" i="4"/>
  <c r="O6" i="4"/>
  <c r="O5" i="4"/>
  <c r="O4" i="4" l="1"/>
  <c r="O3" i="4"/>
  <c r="O14" i="4" l="1"/>
  <c r="O15" i="4"/>
</calcChain>
</file>

<file path=xl/sharedStrings.xml><?xml version="1.0" encoding="utf-8"?>
<sst xmlns="http://schemas.openxmlformats.org/spreadsheetml/2006/main" count="464" uniqueCount="216">
  <si>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</si>
  <si>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</si>
  <si>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</si>
  <si>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</si>
  <si>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</si>
  <si>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</si>
  <si>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</si>
  <si>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</si>
  <si>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</si>
  <si>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</si>
  <si>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</si>
  <si>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</si>
  <si>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</si>
  <si>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</si>
  <si>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</si>
  <si>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</si>
  <si>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</si>
  <si>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</si>
  <si>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</si>
  <si>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</si>
  <si>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</si>
  <si>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</si>
  <si>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</si>
  <si>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</si>
  <si>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</si>
  <si>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</si>
  <si>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</si>
  <si>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</si>
  <si>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</si>
  <si>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</si>
  <si>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DCG</t>
  </si>
  <si>
    <t>Méd. 2016</t>
  </si>
  <si>
    <t>Méd. 2015</t>
  </si>
  <si>
    <t>Méd. 2017</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</si>
  <si>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</si>
  <si>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Méd. 2018</t>
  </si>
  <si>
    <t>Mês: JAN  / 2018</t>
  </si>
  <si>
    <t>Mês: FEV  / 2018</t>
  </si>
  <si>
    <t>Companhia de Gás de Santa Catarina - SCGÁS</t>
  </si>
  <si>
    <t>Estado de Santa Catarina</t>
  </si>
  <si>
    <t>Regularidade</t>
  </si>
  <si>
    <t>ANÁLISE SOBRE LEGALIDADE, LEGITIMIDADE E ECONOMICIDADE DAS DESPESAS REALIZADAS NO EXERCÍCIO DE 2017 OU COM REPERCUSSÃO NO ANO.
 HÁ VÁRIOS EXERCÍCIOS O TCE NÃO PROMOVE AUDITORIA NA UNIDADE SOB O ASPECTO ORA REFERIDO, OBSERVANDO AINDA QUE A SC GÁS É HOJE A SEGUNDA MAIOR EMPRESA ESTATAL CATARINENSE EM GASTOS E QUE ESTES INTERFEREM SOBRE O PREÇO DA TARIFA QUE PRATICA.</t>
  </si>
  <si>
    <t>Companhia Hidromineral Caldas da Imperatriz</t>
  </si>
  <si>
    <t>Santo Amaro da Imperatriz</t>
  </si>
  <si>
    <t>ANALISAR A REGULARIDADE NA GESTÃO PATRIMONIAL DA ESTATAL NOS ANOS DE 2016/2017. 
 JUSTIFICA-SE ESTA PROPOSTA POIS SE FAZ NECESSÁRIA PERIÓDICA ATUAÇÃO DO CONTROLE EXTERNO ALIADO AO FATO DA POUCA ESTRUTURA DE GESTÃO E DE CONTROLE INTERNO EXISTENTE NA ESTATAL.</t>
  </si>
  <si>
    <t>Prefeitura Municipal de Blumenau</t>
  </si>
  <si>
    <t>Blumenau</t>
  </si>
  <si>
    <t>Financeira</t>
  </si>
  <si>
    <t>ANÁLISE DAS DEMONSTRAÇÕES FINANCEIRAS E NOTAS EXPLICATIVAS DO EXERCÍCIO DE 2017 DO PROGRAMA DE MOBILIDADE SUSTENTÁVEL DE BLUMENAU, CO-FINANCIADO PELO BID.</t>
  </si>
  <si>
    <t>NÃO FORAM REALIZADAS AUDITORIAS NESTE MÊS.</t>
  </si>
  <si>
    <t>Mês: MAR  / 2018</t>
  </si>
  <si>
    <t>SCPar Porto de Imbituba S/A</t>
  </si>
  <si>
    <t>AN[ALISE SOBRE LEGALIDADE, LEGITIMIDADE E ECONOMICIDADE DAS DESPESAS REALIZADAS NOS EXECÍCIOS DE 2016 E DE 2017, OU COM REPERCUSSÃO NESSES DOIS EXERCÍCIOS, CONSIDERANDO QUE O FUNCIONAMENTO DO SETOR PORTUÁRIO BRASILEIRO VEM SOFRENDO ALTERAÇÕES CONSTANTES E ATUALÍSSIMAS QUANTO AO QUE SE PODERIA DENOMINAR DE SEU MARCO REGULATÓRIO DO SETOR, O QUE IMPLICA NA OBSERVÂNCIA DA BOA GOVERNANÇA E, EM CONSEQUÊNCIA, DA PLENA REGULARIDADE NA EXECUÇÃO DE DESPESAS PELA COMPANHIA</t>
  </si>
  <si>
    <t>Prefeitura Municipal de Rio do Sul</t>
  </si>
  <si>
    <t>Rio do Sul</t>
  </si>
  <si>
    <t>QUADRO DE PESSOAL: ADMISSÃO, MOVIMENTAÇÃO E REGIME DE TRABALHO</t>
  </si>
  <si>
    <t>Câmara Municipal de Rio do Sul</t>
  </si>
  <si>
    <t>REMUNERAÇÃO DOS SERVIDORES E CARGOS COMISSIONADOS</t>
  </si>
  <si>
    <t>CONCESSÃO DA PRESTAÇÃO DOS SERVIÇOS PÚBLICOS DE TRANSPORTE COLETIVO NO MUNICÍPIO DE BLUMENAU DECORRENTE DO PROCESSO LICITATÓRIO N. 038/2016 - JUSTIFICA-SE EM RAZÃO DA MATERIALIDADE (VALOR ELEVADO), DA IMPORTÂNCIA DA CONCESSÃO E EM FACE DO PRÉ-EDITAL TER SIDO ANALISADO POR ESTE TRIBUNAL CONFORME IN-22/2015</t>
  </si>
  <si>
    <t>Secretaria de Estado do Desenvolvimento Regional - Araranguá</t>
  </si>
  <si>
    <t>EXECUÇÃO DE REFORMA DE 816,53M² E AMPLIAÇÃO DE 3.442,04M² TOTALIZANDO 4.258,57M² DA E.E.B. CATULO DA PAIXÃO CEARENSE, NO MUNÍCIO DE SOMBRIO/SC. JUSTIFICATIVA: MATERIALIDADE (CONCORRÊNCIA EDITAL Nº 001/2017)</t>
  </si>
  <si>
    <t>Prefeitura Municipal de Araranguá</t>
  </si>
  <si>
    <t>Araranguá</t>
  </si>
  <si>
    <t>Operacional</t>
  </si>
  <si>
    <t>AUDITORIA PARA VERIFICAR A EXECUÇÃO DAS METAS E ESTRATÉGIAS DO PLANO NACIONAL DE EDUCAÇÃO TENDO COMO BASE PRINCIPAL OS PLANOS MUNICIPAIS DE EDUCAÇÃO.</t>
  </si>
  <si>
    <t>Prefeitura Municipal de Guaramirim</t>
  </si>
  <si>
    <t>Guaramirim</t>
  </si>
  <si>
    <t>Prefeitura Municipal de Florianópolis</t>
  </si>
  <si>
    <t>Florianópolis</t>
  </si>
  <si>
    <t>ANÁLISE DAS DEMONSTRAÇÕES FINANCEIRAS E NOTAS EXPLICATIVAS DO EXERCÍCIO DE 2017 DO PROJETO DE EXPANSÃO E APERFEIÇOAMENTO DA EDUCAÇÃO INFANTIL E DO ENSINO FUNDAMENTAL EM FLORIANÓPOLIS, CO-FINANCIADO PELO BID.</t>
  </si>
  <si>
    <t>Fundo Estadual de Saúde - FES</t>
  </si>
  <si>
    <t>APURAR POSSÍVEIS IRREGULARIDADES NO GERENCIAMENTO DO HOSPITAL DR. WALDOMIRO COLAUTTI, NO MUNICÍPIO DE IBIRAMA, INCLUSIVE NO CONTROLE DE ESTOQUE DE MEDICAMENTOS, CONFORME SOLICITAÇÃO DO MINISTÉRIO PÚBLICO DE SANTA CATARINA A ESTA CASA CF. OFÍCIOS N. 0161/2016/2PJ/IBI E N. 0235/2016/02PJ/IBI/2017</t>
  </si>
  <si>
    <t>Prefeitura Municipal de Bom Jardim da Serra</t>
  </si>
  <si>
    <t>Bom Jardim da Serra</t>
  </si>
  <si>
    <t>Serviço Autônomo Municipal de Água e Esgoto de Orleans</t>
  </si>
  <si>
    <t>Orleans</t>
  </si>
  <si>
    <t>AVALIAÇÃO DAS ATIVIDADES DE CONTRATAÇÃO E EXECUÇÃO DE OBRAS E DE OPERAÇÃO DE SISTEMAS DE ÁGUA E ESGOTO, COM RELAÇÃO A OBJETIVOS, METAS E INDICADORES, EM CONSONÂNCIA COM O PLANO MUNICIPAL DE SANEAMENTO BÁSICO E A LEI N 11.445/2007.</t>
  </si>
  <si>
    <t>Serviço Autônomo Municipal de Água e Esgoto de Araranguá</t>
  </si>
  <si>
    <t>Secretaria de Estado da Agricultura e da Pesca</t>
  </si>
  <si>
    <t>ANÁLISE DAS DEMONSTRAÇÕES FINANCEIRAS E NOTAS EXPLICATIVAS DO PRIMEIRO SEMESTRE DE 2017 (AUDITORIA FINAL) - PROGRAMA DE COMPETITIVIDADE DA AGRICULTURA FAMILIAR DE SANTA CATARINA - SC RURAL, CO-FINANCIADO PELO BANCO MUNDIAL (BIRD).</t>
  </si>
  <si>
    <t>Mês: ABR / 2018</t>
  </si>
  <si>
    <t>Prefeitura Municipal de Bombinhas</t>
  </si>
  <si>
    <t>Bombinhas</t>
  </si>
  <si>
    <t>AVALIAR A UTILIZAÇÃO DOS RECURSOS ADVINDOS DA TAXA AMBIENTAL DE BOMBINHAS BEM COMO OS MÉTODOS PARA COBRANÇA DA MESMA.
 IMPORTANTE RESSALTAR QUE OUTROS MUNICÍPIOS (GOVERNADOR CELSO RAMOS POR EXEMPLO) ESTAVAM NO AGUARDO DA DECISÃO QUANTO A LEGALIDADE DA PRESENTE TAXA PARA IMPLANTÁ-LA, ASSIM, FAZ-SE NECESSÁRIA A ANÁLISE NESTE MOMENTO INICIAL PARA QUE, SE FOR O CASO, SEJA REPLICADA DA MANEIRA CORRETA.</t>
  </si>
  <si>
    <t>Secretaria de Estado da Saúde</t>
  </si>
  <si>
    <t>ANÁLISE DA CHAMADA JUDICIALIZAÇÃO DA SAÚDE EM VIRTUDE DE SUA DEMANDA CRESCENTE DE FORMA CONTÍNUA.</t>
  </si>
  <si>
    <t>AOP NA GESTÃO DA OUTORGA ONEROSA DO DIREITO DE CONSTRUIR (SOLO CRIADO) E DA TRANSFERÊNCIA DO DIREITO DE CONSTRUIR NO MUNICÍPIO DE FLORIANÓPOLIS.</t>
  </si>
  <si>
    <t>Mês: MAI / 2018</t>
  </si>
  <si>
    <t xml:space="preserve">COMPANHIA DE DESENVOLVIMENTO DE JARAGUÁ DO SUL - CODEJAS </t>
  </si>
  <si>
    <t xml:space="preserve">JARAGUÁ DO SUL </t>
  </si>
  <si>
    <t xml:space="preserve">CELESC DISTRIBUIÇÃO S.A. </t>
  </si>
  <si>
    <t xml:space="preserve">BLUMENAU </t>
  </si>
  <si>
    <t xml:space="preserve">Colher as informações e fazer as verificações necessárias à instrução da prestação de contas do administrador (PCA), relativas ao exercício de 2016, incluindo a verificação da receita e despesa. </t>
  </si>
  <si>
    <t xml:space="preserve">Verificar questões atinentes à gestão do patrimônio sob a responsabilidade da Agência Regional de Blumenau da CELESC Distribuição. </t>
  </si>
  <si>
    <t xml:space="preserve">Secretaria  Executiva da Agencia Desenvolvimento Regional de Lages </t>
  </si>
  <si>
    <t xml:space="preserve">Lages </t>
  </si>
  <si>
    <t xml:space="preserve">Erval Velho </t>
  </si>
  <si>
    <t xml:space="preserve">Prefeitura Municipal de Campos Novos </t>
  </si>
  <si>
    <t xml:space="preserve">Campos Novos </t>
  </si>
  <si>
    <t xml:space="preserve">Companhia Catarinense de Água e Esgoto - CASAN </t>
  </si>
  <si>
    <t xml:space="preserve">Fkorianópolis </t>
  </si>
  <si>
    <t xml:space="preserve">Prefeitura Municipal de Laguna </t>
  </si>
  <si>
    <t xml:space="preserve">Laguna </t>
  </si>
  <si>
    <t xml:space="preserve">Secretaria de Estado da Infra Estrutura - SIE </t>
  </si>
  <si>
    <t xml:space="preserve">Florianópolis </t>
  </si>
  <si>
    <t xml:space="preserve">Auditoria das passarelas metálicas  1 e 2 de interligação do bloco atual  e a ampliação do  HGTR </t>
  </si>
  <si>
    <t xml:space="preserve">Auditoria na construção da garagem de máquinas bem como do seu respectivo projeto básico </t>
  </si>
  <si>
    <t xml:space="preserve">Auditoria na reforma e ampliação da EMEF André Rebouças e seu projeto básico </t>
  </si>
  <si>
    <t xml:space="preserve">Auditoria na implantação de esgotamento sanitário do município de Lauro Muller </t>
  </si>
  <si>
    <t xml:space="preserve">Auditoria na varrição, capina, coleta, transbordo, transporte, tratamento e destino final dos resíduos </t>
  </si>
  <si>
    <t xml:space="preserve">Auditoria na execuição dos trabalhos rodoviários de implantação e pavimentação acesso norte Blumenau trecho BR-470 a SC-108 </t>
  </si>
  <si>
    <t xml:space="preserve">Prefeitura Municipal de Erval Velho </t>
  </si>
  <si>
    <t xml:space="preserve">PREFEITURA MUNICIPAL DE ALTO BELA VISTA </t>
  </si>
  <si>
    <t xml:space="preserve">ALTO BELA VISTA </t>
  </si>
  <si>
    <t xml:space="preserve">PREFEITURA MUNICIPAL DE CONCÓRDIA </t>
  </si>
  <si>
    <t xml:space="preserve">CONCÓRDIA </t>
  </si>
  <si>
    <t xml:space="preserve">INSPEÇÃO PARA COLHER DOCUMENTOS COM VISTAS A INSTRUÇÃO DO PROCESSO REP 14/00518803 </t>
  </si>
  <si>
    <t xml:space="preserve">AUDITORIA ORDINÁRIA EM ATOS DE PESSOAL OCORRIDOS NO PERÍODO DE 01/01/2017  A 18/05/2018 </t>
  </si>
  <si>
    <t xml:space="preserve">PREFEITURA MUNICIPAL DE IMBITUBA </t>
  </si>
  <si>
    <t xml:space="preserve">IMBITUBA </t>
  </si>
  <si>
    <t xml:space="preserve">Verificar irregularidades das despesas relacionadas ao cumprimento do percentual mínimo constitucional com educação e também adequação da aplicação dos recursos do FUNDEB; verificar atendimento da meta 6 do plano adicional de educação. </t>
  </si>
  <si>
    <t>Mês: JUN / 2018</t>
  </si>
  <si>
    <t>Mês: JUL / 2018</t>
  </si>
  <si>
    <t>Prefeitura Municipal de Governador Celso Ramos</t>
  </si>
  <si>
    <t>Governador Celso Ramos</t>
  </si>
  <si>
    <t>- REMUNERAÇÃO DOS SERVIDORES
 - COMISSIONADOS
 - CONTROLE DE FREQUÊNCIA
 JUSTIFICATIVA: @REP 16/00407525 E
 @REP 16/00406987 (COM SUGESTÃO DE APENSAMENTO)
 MPSC SOLICITOU A POSSIBILIDADE DE AUDITORIA
  - AGREGAÇÃO IRREGULAR (INCLUINDO AGENTES POLÍTICOS)</t>
  </si>
  <si>
    <t>ANALISAR A GESTÃO DOS VEÍCULOS E A  MOVIMENTAÇÃO DOS ATOS DE PESSOAL DA ADMINISTRAÇÃO REGIONAL DE CHAPECÓ, ENFOCANDO A ESTRUTURA EXISTENTE DE PESSOAL, AS ADMISSÕES E DEMISSÕES, FÉRIAS E OS EMPREGADOS TERCEIRIZADOS. JUSTIFICA-SE A PRESENTE PROPOSTA EM RAZÃO DA ÚLTIMA AUDITORIA NA UNIDADE DE CHAPECÓ TER SIDO REALIZADA EM 2007.</t>
  </si>
  <si>
    <t>ANALISAR A MOVIMENTAÇÃO DOS ATOS DE PESSOAL NA SEDE ADMINISTRATIVA DA UNIDADE, ENFOCANDO ADMISSÃO E DEMISSÃO DE EMPREGADOS, PAGAMENTO DE HORAS EXTRAS E ADICIONAL DE INSALUBRIDADE E OUTROS. JUSTIFICA-SE A PROPOSTA PELO FATO DO TCE NÃO REALIZAR AUDITORIAS NA CIDASC, ENFOCANDO O TEMA, DESDE 2007.</t>
  </si>
  <si>
    <t>Companhia Catarinense de Águas e Saneamento - CASAN</t>
  </si>
  <si>
    <t>- ANALISAR SE AS ESTRUTURAS ADMINISTRATIVA E TÉCNICA/OPERACIONAL NAS AGÊNCIAS DA CASAN DE INDAIAL E APIÚNA ESTÃO CONDIZENTES COM AS NECESSIDADES LOCAIS. 
 - A VERIFICAÇÃO VISA DAR CONTINUIDADE EM TRABALHO JÁ REALIZADO EM OUTRAS AGÊNCIAS DA CASAN ESPALHADAS PELO ESTADO DE SANTA CATARINA, TENDO EM VISTA QUE SE FAZ NECESSÁRIA PERIÓDICA ATUAÇÃO DO CONTROLE EXTERNO, ALIADO AO FATO DE QUE AS REFERIDAS AGÊNCIAS NUNCA FORAM FISCALIZADAS PELO TCE/SC. POR FIM, CABE ESCLARECER QUE A CASAN ESTÁ PRESENTE EM 195 (CENTO E NOVENTA E CINCO) MUNICÍPIOS DE SC, DOS QUAIS, 30 (TRINTA) JÁ FORAM OBJETO DE VERIFICAÇÃO PELO TRIBUNAL, NO QUE SE REFERE AO ASSUNTO ORA PROPOSTO.</t>
  </si>
  <si>
    <t>Prefeitura Municipal de Morro Grande</t>
  </si>
  <si>
    <t>Morro Grande</t>
  </si>
  <si>
    <t>AUTOS APARTADOS DO PROCESSO PCP 13/00284363 PARA APURAÇÃO DE PAGAMENTO EFETUADO INDEVIDAMENTE A EMPRESA CEDRO - INFRAESTRUTURA VIÁRIA LTDA (RLI 17/00370887)</t>
  </si>
  <si>
    <t>Serviço Autônomo Municipal de Água e Esgoto de Blumenau</t>
  </si>
  <si>
    <t>VERIFICAR A REGULARIDADE DAS DESPESAS REALIZADAS PELA AUTARQUIA SAMAE, ESPECIALMENTE AS DESPESAS COM TERCEIRIZAÇÕES (R$ 67.251.078,58) E MATERIAIS (R$ 7.581.941,82)</t>
  </si>
  <si>
    <t>Companhia Integrada de Desenvolvimento Agrícola
de Santa Catarina - CIDASC</t>
  </si>
  <si>
    <r>
      <rPr>
        <b/>
        <sz val="6.5"/>
        <color theme="1"/>
        <rFont val="Arial"/>
        <family val="2"/>
      </rPr>
      <t>FONTE</t>
    </r>
    <r>
      <rPr>
        <sz val="6.5"/>
        <color theme="1"/>
        <rFont val="Arial"/>
        <family val="2"/>
      </rPr>
      <t>:  Sistema RA e o de Programação de Auditorias  2018/2019, DISPONÍVEL EM: http://virtual.tce.sc.gov.br/web/#/legado</t>
    </r>
  </si>
  <si>
    <t>Secretaria de Estado de Turismo, Cultura e Esporte</t>
  </si>
  <si>
    <t>VERIFICAR SE A SOL ESTÁ ESTRUTURADA PARA EFETUAR O REPASSE DE RECURSOS PÚBLICOS DE ACORDO COM A LEI FEDERAL Nº 13.019/14, TANTO NA CONCESSÃO QUANTO NO ACOMPANHAMENTO E FISCALIZAÇÃO DOS PROJETOS.</t>
  </si>
  <si>
    <t>OBTER INFORMAÇÕES ACERCA DOS TERMOS DE OUTORGA FIRMADOS PELA FAPESC, EM ESPECIAL NO QUE TANGE AO APROVEITAMENTO DAS PESQUISAS REALIZADAS, BEM COMO VERIFICAR A ESTRUTURA EXISTENTE PARA A CONCESSÃO, ACOMPANHAMENTO, FISCALIZAÇÃO E PRESTAÇÃO DE CONTAS DOS RECURSOS PÚBLICOS REPASSADOS.</t>
  </si>
  <si>
    <t>Prefeitura Municipal de Timbó</t>
  </si>
  <si>
    <t>Timbó</t>
  </si>
  <si>
    <t>- REMUNERAÇÃO DOS SERVIDORES
 - CARGOS EFETIVOS
 - COMISSIONADOS
 - CESSÃO DE SERVIDORES
 - ACTS
 - CONTROLE DE FREQUÊNCIA
 - REAVALIAÇÃO DAS APOSENTADORIAS POR INVALIDEZ
 JUSTIFICATIVA: - UNIDADE NUNCA AUDITADA PELA DAP
 - VOLUME GRANDE DE PROCESSOS EM TRÂMITE NA DAP RELATIVOS AO EXCESSO DE ACTS</t>
  </si>
  <si>
    <t>Celesc Geração S.A.</t>
  </si>
  <si>
    <t>ANALISAR O CUMPRIMENTO DOS PRINCÍPIOS DA ECONOMICIDADE, DA LEGITIMIDADE E DA LEGALIDADE NOS INVESTIMENTOS DA CELESC GERAÇÃO EM PROJETOS PRIVADOS DE GERAÇÃO DE ENERGIA ELÉTRICA - PCHS E FONTES ALTERNATIVAS</t>
  </si>
  <si>
    <t>Companhia Águas de Joinville</t>
  </si>
  <si>
    <t>Joinville</t>
  </si>
  <si>
    <t>- VERIFICAR POSSÍVEL IRREGULARIDADE EM FATURAMENTO DE ÁGUA NA EMPRESA DE PROPRIEDADE DO ATUAL DIRETOR PRESIDENTE DA COMPANHIA (SANTA FÉ CORRETORA DE SEGUROS), EM ATENDIMENTO À DEMANDA ENCAMINHADA PELA OUVIDORIA DESTE TCE (COMUNICAÇÃO Nº 1370/2017); 
 - VERIFICAR POSSÍVEL IRREGULARIDADE NA DEMISSÃO DOS EMPREGADOS FERNANDO MARCELO DA ROSA E RANIERI TORRES DOS QUADROS DA COMPANHIA, EM ATENDIMENTO À DEMANDA ENCAMINHADA PELA OUVIDORIA DESTE TCE (COMUNICAÇÃO Nº 1352/2017); 
 - VERIFICAR O CUMPRIMENTO DA LEI DA TRANSPARÊNCIA E DEMAIS LEGISLAÇÃO CORRELATA, NO QUE SE REFERE À TRANSPARÊNCIA ATIVA E PASSIVA;
 - VERIFICAR A EFICIÊNCIA E EFICÁCIA DO CONTROLE PATRIMONIAL DA COMPANHIA, NO QUE SE REFERE AO ALMOXARIFADO. 
 - JUSTIFICA-SE A PRESENTE PROPOSTA EM RAZÃO DE QUE TRATA DE DEMANDAS ENCAMINHADAS PELA OUVIDORIA DESTE TCE, BEM COMO EM RAZÃO DE QUE OS DEMAIS ASSUNTOS NÃO FORAM OBJETO DE VERIFICAÇÃO RECENTE POR ESTE TCE. 
 - ABRANGÊNCIA: 2016/2017, PODENDO RETROCEDER QUANTO AO FERNANDO E RANIERI.</t>
  </si>
  <si>
    <t>REFORMA DA ÁREA PARA INSTALAÇÃO DA ALA PSIQUIÁTRICA DO HOSPITAL INFANTIL JOANA DE GUSMÃO (CONTRATO N. 107/2015), BEM COMO DO SEU RESPECTIVO PROJETO BÁSICO. JUSTIFICATIVA: MATERIALIDADE.</t>
  </si>
  <si>
    <t>Secretaria de Estado da Educação</t>
  </si>
  <si>
    <t>CONSTRUÇÃO DA ESCOLA DE EDUCAÇÃO BÁSICA ANA GONDIN, LOCALIZADA NO MUNICÍPIO DE LAGUNA (CONTRATO N. 92/2016), BEM COMO DO SEU RESPECTIVO PROJETO BÁSICO. JUSTIFICATIVA: MATERIALIDADE E FISCALIZAÇÃO VOLTADA À EDUCAÇÃO.</t>
  </si>
  <si>
    <t>Prefeitura Municipal de Abdon Batista</t>
  </si>
  <si>
    <t>Abdon Batista</t>
  </si>
  <si>
    <t>INSPEÇÃO DAS CONDIÇÕES FÍSICAS E DE ACESSIBILIDADE DA PRÉ-ESCOLA  DONA TEREZA. JUSTIFICATIVA: FISCALIZAÇÃO VOLTADA À EDUCAÇÃO.</t>
  </si>
  <si>
    <t>CONSTRUÇÃO DAS ETAPAS 01 E 02 DO PARQUE AQUÁTICO MUNICIPAL (CONTRATO N. 03/2016), BEM COMO DO SEU RESPECTIVO PROJETO BÁSICO. JUSTIFICATIVA: MATERIALIDADE.</t>
  </si>
  <si>
    <t>Prefeitura Municipal de Joaçaba</t>
  </si>
  <si>
    <t>Joaçaba</t>
  </si>
  <si>
    <t>CONSTRUÇÃO DO CENTRO DE INOVAÇÃO (CONTRATOS N. 179/2014 E 40/2018), BEM COMO DO SEU RESPECTIVO PROJETO BÁSICO. JUSTIFICATIVA: MATERIALIDADE E FISCALIZAÇÃO VOLTADA À EDUCAÇÃO.</t>
  </si>
  <si>
    <t>Secretaria de Estado da Fazenda</t>
  </si>
  <si>
    <t>VERIFICAR O CRITÉRIO DE CÁLCULO DO ÍNDICE DE PARTICIPAÇÃO DOS MUNICÍPIOS  IPM UTILIZADO PARA A DISTRIBUIÇÃO DOS 25% DE ICMS ARRECADADO (COTA-PARTE MUNICIPAL).
 ENTENDE-SE NECESSÁRIA A ANÁLISE EM RAZÃO DO TCE-SC NUNCA TER VERIFICADO TAIS PROCEDIMENTOS E REGULAMENTOS ESTADUAIS RELACIONADOS AO IPM E EM FACE DE NECESSÁRIA EQUIDADE PARA A DISTRIBUIÇÃO DE RECEITAS DE ICMS EM CONFORMIDADE COM O REGULAMENTO VIGENTE.</t>
  </si>
  <si>
    <t>Secretaria de Estado da Infra-Estrutura</t>
  </si>
  <si>
    <t>EXECUÇÃO DAS OBRAS E SERVIÇOS DE CONSTRUÇÃO DO CONTORNO VIÁRIO DE SEARA, TRECHO SCT-283 E SC-155 (ANTIGA SC-466 - ACESSO ITÁ). JUSTIFICATIVA: MATERIALIDADE NO CONTEXTO ESTADUAL (CT-00012/2014)</t>
  </si>
  <si>
    <t>Fundação de Apoio à Pesquisa Científica e Tecnológica
do Estado de Santa Catarina - FAPESC</t>
  </si>
  <si>
    <t>Mês: AGO / 2018</t>
  </si>
  <si>
    <t>Celesc Distribuição S.A.</t>
  </si>
  <si>
    <t>VERIFICAR QUESTÕES ATINENTES À GESTÃO DO PATRIMÔNIO DE BENS IMÓVEIS SOB A RESPONSABILIDADE DA AGÊNCIA DE CRICIÚMA DA CELESC DISTRIBUIÇÃO</t>
  </si>
  <si>
    <t>Junta Comercial do Estado de Santa Catarina  - JUCESC</t>
  </si>
  <si>
    <t>- TERCEIRIZAÇÃO DE ATIVIDADES ATRIBUÍDAS AO QUADRO DE PESSOAL EFETIVO 
 JUSTIFICATIVA: @REP 16/00147272 PROCESSO EM TRAMITAÇÃO DESPACHO DO RELATOR LUIZ ROBERTO HERBST PELA NECESSIDADE DE AUDITORIA IN LOCO
 - INDICATIVOS DE TERCEIRIZAÇÃO DE MÃO DE OBRA PARA EXECUÇÃO DE ATIVIDADE-FIM E ATIVIDADE-MEIO COM ATRIBUIÇÕES INERENTES A CARGO EFETIVO DO QUADRO DE PESSOAL DA UNIDADE GESTORA</t>
  </si>
  <si>
    <t>Prefeitura Municipal de Imaruí</t>
  </si>
  <si>
    <t>Imaruí</t>
  </si>
  <si>
    <t>SEGUNDO MONITORAMENTO DA AUDITORIA OPERACIONAL NO TRANSPORTE ESCOLAR DO MUNICÍPIO DE IMARUÍ.</t>
  </si>
  <si>
    <t>Prefeitura Municipal de Agronômica</t>
  </si>
  <si>
    <t>Agronômica</t>
  </si>
  <si>
    <t>SEGUNDO MONITORAMENTO DA AUDITORIA OPERACIONAL NO TRANSPORTE ESCOLAR DO MUNICÍPIO DE AGRONÔMICA.</t>
  </si>
  <si>
    <t>- VERIFICAR A CAUSA, QUANTIFICAR O DANO SOFRIDO PELA CASAN E IDENTIFICAR OS RESPONSÁVEIS PELAS MULTAS APLICADAS PELAS AGÊNCIAS REGULADORAS CONTRA A ESTATAL. 
 - JUSTIFICA-SE A PRESENTE PROPOSTA EM INFORMAÇÃO FORNECIDA PELA ARESC (OFÍCIO Nº 582/2017), DE QUE FOI EMITIDO, NO PERÍODO DE JAN/2014 A JUN/2017, 16 (DEZESSEIS) AUTOS DE INFRAÇÃO CONTRA A CASAN, OS QUAIS TOTALIZAM R$ 1.100.000,00 (UM MILHÃO E CEM REAIS).</t>
  </si>
  <si>
    <t>- VERIFICAR A REGULARIDADE DOS PROCEDIMENTOS ADOTADOS PELA ESTATAL NO QUE SE REFERE À COBRANÇA DOS VALORES DEVIDOS PELOS CONSUMIDORES A TÍTULO DE ÁGUA E ESGOTO (FATURAS). 
 - JUSTIFICA-SE A PRESENTE PROPOSTA EM RAZÃO DE QUE CONSTA DAS DEMONSTRAÇÕES CONTÁBEIS DA CASAN DE 2016 QUE A RECEITA AUFERIDA A TÍTULO DE ÁGUA E ESGOTO NAQUELE EXERCÍCIO FOI DE R$ 1.011.284.000,00 (UM BILHÃO, ONZE MILHÕES E DUZENTOS E OITENTA E QUATRO MIL REAIS), ENQUANTO A INADIMPLÊNCIA RELATIVA AOS MESMOS CONSUMIDORES ATINGIU O MONTANTE DE R$ 202.297.000,00 (DUZENTOS E DOIS MILHÕES E DUZENTOS E NOVENTA E SETE MIL REAIS). ALÉM DISSO, OBSERVA-SE QUE PELO MENOS NOS ÚLTIMOS 7 (SETE) ANOS O ASSUNTO NÃO FOI OBJETO DE VERIFICAÇÃO POR ESTE TCE.</t>
  </si>
  <si>
    <t>Fundo Municipal de Saúde de Criciúma</t>
  </si>
  <si>
    <t>Criciúma</t>
  </si>
  <si>
    <t>EXECUÇÃO DOS SERVIÇOS NECESSÁRIOS A CONCLUSÃO DAS OBRAS DA UNIDADE DE PRONTO ATENDIMENTO UPA II (CONTRATO N. 16/2017), BEM COMO DO SEU RESPECTIVO PROJETO BÁSICO. JUSTIFICATIVA: MATERIALIDADE.</t>
  </si>
  <si>
    <t>Prefeitura Municipal de Sombrio</t>
  </si>
  <si>
    <t>Sombrio</t>
  </si>
  <si>
    <t>CONSTRUÇÃO DE UM CENTRO DE ATENDIMENTO À CRIANÇA E AO ADOLESCENTE (CONTRATO N. 37/2018), BEM COMO DO SEU RESPECTIVO PROJETO BÁSICO. JUSTIFICATIVA: MATERIALIDADE.</t>
  </si>
  <si>
    <t>Prefeitura Municipal de Forquilhinha</t>
  </si>
  <si>
    <t>Forquilhinha</t>
  </si>
  <si>
    <t>CONSTRUÇÃO DO CEI SANTA CRUZ COM ÁREA DE 1.244,01 M², LOCALIZADO NA RUA JOÃO JOSÉ BENTO, BAIRRO SANTA CRUZ (CONTRATO N. 119/2017), BEM COMO DO SEU RESPECTIVO PROJETO BÁSICO (CONTRATO N. 39/2017). JUSTIFICATIVA: MATERIALIDADE E FISCALIZAÇÃO VOLTADA À EDUCAÇÃO.</t>
  </si>
  <si>
    <t>Prefeitura Municipal de Tubarão</t>
  </si>
  <si>
    <t>Tubarão</t>
  </si>
  <si>
    <t>CONSTRUÇÃO DO CENTRO DE INOVAÇÃO (CONTRATO N. 45/2014 E EDITAL DE CONCORRÊNCIA N. 09/2017), BEM COMO DO SEU RESPECTIVO PROJETO BÁSICO. JUSTIFICATIVA: MATERIALIDADE E FISCALIZAÇÃO VOLTADA À EDUCAÇÃO.</t>
  </si>
  <si>
    <t>Consórcio Intermunicipal de Saúde do Oeste de Santa Catarina - CIS-AMOSC</t>
  </si>
  <si>
    <t>Chapecó</t>
  </si>
  <si>
    <t>VERIFICAR A REGULARIDADE DAS DESPESAS REALIZADAS PELO CONSORCIO INTERMUNICIPAL DE SAÚDE NO EXERCÍCIO DE 2017 (MONTANTE DE R$ 13.478.044,98 DE DESPESAS NO EXERCÍCIO 2017), BEM COMO A EXECUÇÃO DOS PROGRAMAS FIRMADOS PELO CONSÓRCIO PARA O MESMO EXERCÍCIO, CUMPRIMENTO DE METAS PACTUADAS E O ATINGIMENTO DOS RESULTADOS ESTIPULADOS. ESTA AUDITORIA JÁ CONSTAVA NA PROGRAMAÇÃO 2017/2018 E NÃO FOI REALIZADA.</t>
  </si>
  <si>
    <t>Prefeitura Municipal de Porto União</t>
  </si>
  <si>
    <t>Porto União</t>
  </si>
  <si>
    <t>PAVIMENTAÇÃO EM CBUQ (CONCRETO BETUMINOSO USINADO A QUENTE), FRESSAGEM CONTÍNUA E DESCONTÍNUA, APLICAÇÃO DE EMULSÃO ASFÁLTICA EM PINTURA DE LIGAÇÃO RR-2C E APLICAÇÃO DE IMPRIMAÇÃO COM LIGANTE ASFÁLTICO CM-30. JUSTIFICATIVA: MATERIALIDADE NO CONTEXTO MUNICIPAL (CONTRATO 281/2017)</t>
  </si>
  <si>
    <t>Prefeitura Municipal de Caçador</t>
  </si>
  <si>
    <t>Caçador</t>
  </si>
  <si>
    <t>CONTRATAÇÃO DE EMPRESA HABILITADA PARA EXECUÇÃO DE DRENAGEM, PAVIMENTAÇÃO ASFÁLTICA E SINALIZAÇÃO DAS RUAS ALBINO PHELIPE PROTRICH E GUILHERME LAURO RUPP, LOCALIZADAS NO BAIRRO MARTELLO. JUSTIFICATIVA: MATERIALIDADE NO CONTEXTO MUNICIPAL (CONTRATO 21/2016)</t>
  </si>
  <si>
    <t>Associação dos Municípios da Região da Foz do Rio Itajai - AMFRI</t>
  </si>
  <si>
    <t>Itajaí</t>
  </si>
  <si>
    <t>VERIFICAR A REGULARIDADE DAS DESPESAS E ATOS DE GESTÃO DA ASSOCIAÇÃO DE MUNICÍPIOS DA REGIÃO DA FOZ DO RIO ITAJAÍ (AMFRI)</t>
  </si>
  <si>
    <t>Parlamento da Macro-Região da Foz do Rio Itajai - PARLAAMFRI</t>
  </si>
  <si>
    <t>VERIFICAR A REGULARIDADE DAS DESPESAS E ATOS DE GESTÃO DO PARLAMENTO DA MACRORREGIÃO DA FOZ DO RIO ITAJAÍ (PARLAAMFRI)</t>
  </si>
  <si>
    <t>Prefeitura Municipal de Criciúma</t>
  </si>
  <si>
    <t>VERIFICAR A EXISTÊNCIA DE DÍVIDAS DO MUNICÍPIO PARA COM A UNESC  UNIVERSIDADE DO EXTREMO SUL CATARINENSE E/OU FUCRI  FUNDAÇÃO EDUCACIONAL DE CRICIÚMA, REFERENTE BOLSAS DE GRADUAÇÃO A ESTUDANTES, BEM COMO A REGULARIDADE DOS REGISTROS CONTÁBEIS DECORRENTES (PROCESSO RLI Nº 17/00822702).
 EXAMINAR OS GASTOS REALIZADOS COM OS RECURSOS FINANCEIROS DA ALIENAÇÃO DO COMPLEXO EDUCACIONAL NEREU GUIDI.</t>
  </si>
  <si>
    <t>Mês: SET / 2018</t>
  </si>
  <si>
    <t>VERIFICAR QUESTÕES ATINENTES À GESTÃO DE BENS DO PATRIMÔNIO SOB A RESPONSABILIDADE DA AGÊNCIA DE SÃO MIGUEL DO OESTE E, CONCOMITANTEMENTE, EM RELAÇÃO À DENÚNCIA CONSTANTE DO PROCESSO REP N. 18/00241329, REFERENTE À IRREGULARIDADE NO MUNICÍPIO DE BARRA BONITA, NO ÂMBITO DA MESMA REGIONAL</t>
  </si>
  <si>
    <t>Prefeitura Municipal de São José</t>
  </si>
  <si>
    <t>São José</t>
  </si>
  <si>
    <t>FISCALIZAÇÃO DE SUPOSTAS IRREGULARIDADES NOS ABRIGOS DE PASSAGEIROS DO TRANSPORTE PÚBLICO MUNICIPAL, DENUNCIADAS NESTE TRIBUNAL NO PROCESSO @DEN 17/00377709. JUSTIFICATIVA: DETERMINAÇÃO DO RELATOR (DECISÃO SINGULAR N. COE/GSS-501/2017).</t>
  </si>
  <si>
    <t>Prefeitura Municipal de Santo Amaro da Imperatriz</t>
  </si>
  <si>
    <t>CONSTRUÇÃO DO CENTRO EDUCACIONAL ANTÔNIO RODOLFO FABRÍCIO (CONTRATO N. 66/2017), BEM COMO DO SEU RESPECTIVO PROJETO BÁSICO. JUSTIFICATIVA: MATERIALIDADE E FISCALIZAÇÃO VOLTADA À EDUCAÇÃO.</t>
  </si>
  <si>
    <t>REFORMA, COM ÁREA DE 1.658,10M², E CONSTRUÇÃO, COM ÁREA DE 5.026,68M², DA ESCOLA EEB ADERBAL RAMOS DA SILVA (CONTRATO N. CT-00142/2017/SED), NO MUNICÍPIO DE FLORIANÓPOLIS, BEM COMO DO SEU RESPECTIVO PROJETO BÁSICO. JUSTIFICATIVA: MATERIALIDADE E FISCALIZAÇÃO VOLTADA À EDUCAÇÃO.</t>
  </si>
  <si>
    <t>Prefeitura Municipal de Chapecó</t>
  </si>
  <si>
    <t>VERIFICAR SUPOSTA PROMOÇÃO PESSOAL NAS CAMPANHAS PUBLICITÁRIAS VEICULADAS/CONTRATADAS PELA PREFEITURA MUNICIPAL DE CHAPECÓ</t>
  </si>
  <si>
    <t>CUMPRIR DETERMINAÇÃO DO ITEM 6.6 DO ACÓRDÃO Nº 518/2017 QUE IMPÕE A APURAÇÃO DA "COMPATIBILIDADE DOS ATOS PROPOSTOS PELOS ARTS. 1º, §6º E 3º DA LEI N. 17.053/2016 COM A LEGISLAÇÃO ATINENTE À APLICAÇÃO DOS RECURSOS MÍNIMOS EM SAÚDE E MANUTENÇÃO E DESENVOLVIMENTO DO ENSINO E AO FUNDO DE MANUTENÇÃO DE DESENVOLVIMENTO DA EDUCAÇÃO BÁSICA E DE VALORIZAÇÃO DOS PROFISSIONAIS DA EDUCAÇÃO."</t>
  </si>
  <si>
    <t>CUMPRIR DETERMINAÇÃO DO ITEM 6.5 DO ACÓRDÃO Nº 141/2018 QUE IMPÕE A APURAÇÃO DA "COMPATIBILIDADE DOS ATOS PROPOSTOS PELOS ARTS. 1º, §6º E 3º DA LEI N. 17.053/2016 COM A LEGISLAÇÃO ATINENTE À APLICAÇÃO DOS RECURSOS MÍNIMOS EM SAÚDE E MANUTENÇÃO E DESENVOLVIMENTO DO ENSINO E AO FUNDO DE MANUTENÇÃO DE DESENVOLVIMENTO DA EDUCAÇÃO BÁSICA E DE VALORIZAÇÃO DOS PROFISSIONAIS DA EDUCAÇÃO."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</si>
</sst>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8">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
      <left/>
      <right style="thin">
        <color rgb="FF800000"/>
      </right>
      <top style="medium">
        <color rgb="FF800000"/>
      </top>
      <bottom style="thin">
        <color rgb="FF800000"/>
      </bottom>
      <diagonal/>
    </border>
    <border>
      <left style="thin">
        <color rgb="FF800000"/>
      </left>
      <right style="thin">
        <color rgb="FF800000"/>
      </right>
      <top style="medium">
        <color rgb="FF800000"/>
      </top>
      <bottom style="thin">
        <color rgb="FF800000"/>
      </bottom>
      <diagonal/>
    </border>
    <border>
      <left style="thin">
        <color rgb="FF800000"/>
      </left>
      <right/>
      <top style="medium">
        <color rgb="FF800000"/>
      </top>
      <bottom style="thin">
        <color rgb="FF800000"/>
      </bottom>
      <diagonal/>
    </border>
    <border>
      <left/>
      <right/>
      <top style="medium">
        <color rgb="FF800000"/>
      </top>
      <bottom style="thin">
        <color rgb="FF800000"/>
      </bottom>
      <diagonal/>
    </border>
  </borders>
  <cellStyleXfs count="3">
    <xf numFmtId="0" fontId="0" fillId="0" borderId="0"/>
    <xf numFmtId="0" fontId="10" fillId="0" borderId="0" applyFill="0" applyProtection="0"/>
    <xf numFmtId="0" fontId="12" fillId="0" borderId="0" applyFill="0" applyProtection="0"/>
  </cellStyleXfs>
  <cellXfs count="37">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13" fillId="0" borderId="0" xfId="0" applyFont="1" applyAlignment="1">
      <alignment horizontal="right" indent="3"/>
    </xf>
    <xf numFmtId="0" fontId="0" fillId="0" borderId="14" xfId="0" applyFill="1" applyBorder="1" applyAlignment="1" applyProtection="1">
      <alignment horizontal="center" vertical="center"/>
    </xf>
    <xf numFmtId="0" fontId="0" fillId="0" borderId="15" xfId="0" applyFill="1" applyBorder="1" applyAlignment="1" applyProtection="1">
      <alignment horizontal="left" vertical="center"/>
    </xf>
    <xf numFmtId="0" fontId="0" fillId="0" borderId="15" xfId="0" applyFill="1" applyBorder="1" applyAlignment="1" applyProtection="1">
      <alignment horizontal="center" vertical="center"/>
    </xf>
    <xf numFmtId="0" fontId="0" fillId="0" borderId="16" xfId="0" applyFill="1" applyBorder="1" applyAlignment="1" applyProtection="1">
      <alignment horizontal="justify" vertical="justify" wrapText="1"/>
    </xf>
    <xf numFmtId="0" fontId="0" fillId="0" borderId="4" xfId="0" applyFill="1" applyBorder="1" applyAlignment="1" applyProtection="1">
      <alignment horizontal="center" vertical="center"/>
    </xf>
    <xf numFmtId="0" fontId="0" fillId="0" borderId="5" xfId="0" applyFill="1" applyBorder="1" applyAlignment="1" applyProtection="1">
      <alignment horizontal="left"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justify" vertical="justify" wrapText="1"/>
    </xf>
    <xf numFmtId="0" fontId="0" fillId="0" borderId="0" xfId="0" applyFill="1" applyProtection="1"/>
    <xf numFmtId="0" fontId="0" fillId="0" borderId="15" xfId="0" applyFill="1" applyBorder="1" applyAlignment="1" applyProtection="1">
      <alignment horizontal="left" vertical="center" wrapText="1"/>
    </xf>
    <xf numFmtId="0" fontId="3" fillId="3" borderId="0" xfId="0" applyFont="1" applyFill="1" applyBorder="1" applyAlignment="1">
      <alignment horizontal="center" vertical="center" wrapText="1"/>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4" fillId="5" borderId="17" xfId="0" applyFont="1" applyFill="1" applyBorder="1" applyAlignment="1">
      <alignment horizontal="center" vertical="center" wrapText="1"/>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Setembro  / 2018	</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extLst>
              <c:ext xmlns:c16="http://schemas.microsoft.com/office/drawing/2014/chart" uri="{C3380CC4-5D6E-409C-BE32-E72D297353CC}">
                <c16:uniqueId val="{00000001-6486-45AA-BFD7-D8879517573E}"/>
              </c:ext>
            </c:extLst>
          </c:dPt>
          <c:dPt>
            <c:idx val="1"/>
            <c:invertIfNegative val="0"/>
            <c:bubble3D val="0"/>
            <c:spPr>
              <a:solidFill>
                <a:schemeClr val="accent6">
                  <a:lumMod val="50000"/>
                </a:schemeClr>
              </a:solidFill>
            </c:spPr>
            <c:extLst>
              <c:ext xmlns:c16="http://schemas.microsoft.com/office/drawing/2014/chart" uri="{C3380CC4-5D6E-409C-BE32-E72D297353CC}">
                <c16:uniqueId val="{00000003-6486-45AA-BFD7-D8879517573E}"/>
              </c:ext>
            </c:extLst>
          </c:dPt>
          <c:dPt>
            <c:idx val="2"/>
            <c:invertIfNegative val="0"/>
            <c:bubble3D val="0"/>
            <c:spPr>
              <a:solidFill>
                <a:schemeClr val="accent4"/>
              </a:solidFill>
            </c:spPr>
            <c:extLst>
              <c:ext xmlns:c16="http://schemas.microsoft.com/office/drawing/2014/chart" uri="{C3380CC4-5D6E-409C-BE32-E72D297353CC}">
                <c16:uniqueId val="{00000005-6486-45AA-BFD7-D8879517573E}"/>
              </c:ext>
            </c:extLst>
          </c:dPt>
          <c:dPt>
            <c:idx val="3"/>
            <c:invertIfNegative val="0"/>
            <c:bubble3D val="0"/>
            <c:spPr>
              <a:solidFill>
                <a:schemeClr val="accent2">
                  <a:lumMod val="75000"/>
                </a:schemeClr>
              </a:solidFill>
            </c:spPr>
            <c:extLst>
              <c:ext xmlns:c16="http://schemas.microsoft.com/office/drawing/2014/chart" uri="{C3380CC4-5D6E-409C-BE32-E72D297353CC}">
                <c16:uniqueId val="{00000007-6486-45AA-BFD7-D8879517573E}"/>
              </c:ext>
            </c:extLst>
          </c:dPt>
          <c:dPt>
            <c:idx val="4"/>
            <c:invertIfNegative val="0"/>
            <c:bubble3D val="0"/>
            <c:spPr>
              <a:solidFill>
                <a:srgbClr val="00B050"/>
              </a:solidFill>
            </c:spPr>
            <c:extLst>
              <c:ext xmlns:c16="http://schemas.microsoft.com/office/drawing/2014/chart" uri="{C3380CC4-5D6E-409C-BE32-E72D297353CC}">
                <c16:uniqueId val="{00000009-6486-45AA-BFD7-D8879517573E}"/>
              </c:ext>
            </c:extLst>
          </c:dPt>
          <c:dPt>
            <c:idx val="5"/>
            <c:invertIfNegative val="0"/>
            <c:bubble3D val="0"/>
            <c:spPr>
              <a:solidFill>
                <a:srgbClr val="FF0000"/>
              </a:solidFill>
              <a:scene3d>
                <a:camera prst="orthographicFront"/>
                <a:lightRig rig="threePt" dir="t">
                  <a:rot lat="0" lon="0" rev="1200000"/>
                </a:lightRig>
              </a:scene3d>
              <a:sp3d>
                <a:bevelT w="63500" h="25400"/>
                <a:bevelB/>
              </a:sp3d>
            </c:spPr>
            <c:extLst>
              <c:ext xmlns:c16="http://schemas.microsoft.com/office/drawing/2014/chart" uri="{C3380CC4-5D6E-409C-BE32-E72D297353CC}">
                <c16:uniqueId val="{0000000B-6486-45AA-BFD7-D8879517573E}"/>
              </c:ext>
            </c:extLst>
          </c:dPt>
          <c:cat>
            <c:strRef>
              <c:f>GRÁFICO!$N$19:$N$31</c:f>
              <c:strCache>
                <c:ptCount val="13"/>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pt idx="12">
                  <c:v>Méd. 2017</c:v>
                </c:pt>
              </c:strCache>
            </c:strRef>
          </c:cat>
          <c:val>
            <c:numRef>
              <c:f>GRÁFICO!$O$19:$O$31</c:f>
              <c:numCache>
                <c:formatCode>0</c:formatCode>
                <c:ptCount val="13"/>
                <c:pt idx="0">
                  <c:v>10</c:v>
                </c:pt>
                <c:pt idx="1">
                  <c:v>19</c:v>
                </c:pt>
                <c:pt idx="2">
                  <c:v>0</c:v>
                </c:pt>
                <c:pt idx="3">
                  <c:v>24</c:v>
                </c:pt>
                <c:pt idx="4">
                  <c:v>8</c:v>
                </c:pt>
                <c:pt idx="5">
                  <c:v>7</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pt idx="12" formatCode="0.00">
                  <c:v>14.454545454545455</c:v>
                </c:pt>
              </c:numCache>
            </c:numRef>
          </c:val>
          <c:extLst>
            <c:ext xmlns:c16="http://schemas.microsoft.com/office/drawing/2014/chart" uri="{C3380CC4-5D6E-409C-BE32-E72D297353CC}">
              <c16:uniqueId val="{0000000C-6486-45AA-BFD7-D8879517573E}"/>
            </c:ext>
          </c:extLst>
        </c:ser>
        <c:dLbls>
          <c:showLegendKey val="0"/>
          <c:showVal val="0"/>
          <c:showCatName val="0"/>
          <c:showSerName val="0"/>
          <c:showPercent val="0"/>
          <c:showBubbleSize val="0"/>
        </c:dLbls>
        <c:gapWidth val="75"/>
        <c:overlap val="-25"/>
        <c:axId val="76963696"/>
        <c:axId val="76964256"/>
      </c:barChart>
      <c:catAx>
        <c:axId val="76963696"/>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76964256"/>
        <c:crosses val="autoZero"/>
        <c:auto val="1"/>
        <c:lblAlgn val="l"/>
        <c:lblOffset val="100"/>
        <c:noMultiLvlLbl val="0"/>
      </c:catAx>
      <c:valAx>
        <c:axId val="76964256"/>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76963696"/>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GRÁFICO!$I$2:$N$2</c:f>
              <c:strCache>
                <c:ptCount val="6"/>
                <c:pt idx="0">
                  <c:v>DAE</c:v>
                </c:pt>
                <c:pt idx="1">
                  <c:v>DCE</c:v>
                </c:pt>
                <c:pt idx="2">
                  <c:v>DCG</c:v>
                </c:pt>
                <c:pt idx="3">
                  <c:v>DLC</c:v>
                </c:pt>
                <c:pt idx="4">
                  <c:v>DMU</c:v>
                </c:pt>
                <c:pt idx="5">
                  <c:v>DAP</c:v>
                </c:pt>
              </c:strCache>
            </c:strRef>
          </c:cat>
          <c:val>
            <c:numRef>
              <c:f>GRÁFICO!$I$3:$N$3</c:f>
              <c:numCache>
                <c:formatCode>General</c:formatCode>
                <c:ptCount val="6"/>
                <c:pt idx="0">
                  <c:v>1</c:v>
                </c:pt>
                <c:pt idx="1">
                  <c:v>2</c:v>
                </c:pt>
                <c:pt idx="2">
                  <c:v>0</c:v>
                </c:pt>
                <c:pt idx="3">
                  <c:v>0</c:v>
                </c:pt>
                <c:pt idx="4">
                  <c:v>0</c:v>
                </c:pt>
                <c:pt idx="5">
                  <c:v>0</c:v>
                </c:pt>
              </c:numCache>
            </c:numRef>
          </c:val>
          <c:extLst>
            <c:ext xmlns:c16="http://schemas.microsoft.com/office/drawing/2014/chart" uri="{C3380CC4-5D6E-409C-BE32-E72D297353CC}">
              <c16:uniqueId val="{00000000-F256-48B8-BE20-025C508100AC}"/>
            </c:ext>
          </c:extLst>
        </c:ser>
        <c:ser>
          <c:idx val="1"/>
          <c:order val="1"/>
          <c:invertIfNegative val="0"/>
          <c:cat>
            <c:strRef>
              <c:f>GRÁFICO!$I$2:$N$2</c:f>
              <c:strCache>
                <c:ptCount val="6"/>
                <c:pt idx="0">
                  <c:v>DAE</c:v>
                </c:pt>
                <c:pt idx="1">
                  <c:v>DCE</c:v>
                </c:pt>
                <c:pt idx="2">
                  <c:v>DCG</c:v>
                </c:pt>
                <c:pt idx="3">
                  <c:v>DLC</c:v>
                </c:pt>
                <c:pt idx="4">
                  <c:v>DMU</c:v>
                </c:pt>
                <c:pt idx="5">
                  <c:v>DAP</c:v>
                </c:pt>
              </c:strCache>
            </c:strRef>
          </c:cat>
          <c:val>
            <c:numRef>
              <c:f>GRÁFICO!$I$4:$N$4</c:f>
              <c:numCache>
                <c:formatCode>General</c:formatCode>
                <c:ptCount val="6"/>
                <c:pt idx="0">
                  <c:v>4</c:v>
                </c:pt>
                <c:pt idx="1">
                  <c:v>1</c:v>
                </c:pt>
                <c:pt idx="2">
                  <c:v>0</c:v>
                </c:pt>
                <c:pt idx="3">
                  <c:v>5</c:v>
                </c:pt>
                <c:pt idx="4">
                  <c:v>0</c:v>
                </c:pt>
                <c:pt idx="5">
                  <c:v>2</c:v>
                </c:pt>
              </c:numCache>
            </c:numRef>
          </c:val>
          <c:extLst>
            <c:ext xmlns:c16="http://schemas.microsoft.com/office/drawing/2014/chart" uri="{C3380CC4-5D6E-409C-BE32-E72D297353CC}">
              <c16:uniqueId val="{00000001-F256-48B8-BE20-025C508100AC}"/>
            </c:ext>
          </c:extLst>
        </c:ser>
        <c:ser>
          <c:idx val="2"/>
          <c:order val="2"/>
          <c:invertIfNegative val="0"/>
          <c:cat>
            <c:strRef>
              <c:f>GRÁFICO!$I$2:$N$2</c:f>
              <c:strCache>
                <c:ptCount val="6"/>
                <c:pt idx="0">
                  <c:v>DAE</c:v>
                </c:pt>
                <c:pt idx="1">
                  <c:v>DCE</c:v>
                </c:pt>
                <c:pt idx="2">
                  <c:v>DCG</c:v>
                </c:pt>
                <c:pt idx="3">
                  <c:v>DLC</c:v>
                </c:pt>
                <c:pt idx="4">
                  <c:v>DMU</c:v>
                </c:pt>
                <c:pt idx="5">
                  <c:v>DAP</c:v>
                </c:pt>
              </c:strCache>
            </c:strRef>
          </c:cat>
          <c:val>
            <c:numRef>
              <c:f>GRÁFICO!$I$5:$N$5</c:f>
              <c:numCache>
                <c:formatCode>General</c:formatCode>
                <c:ptCount val="6"/>
                <c:pt idx="0">
                  <c:v>3</c:v>
                </c:pt>
                <c:pt idx="1">
                  <c:v>0</c:v>
                </c:pt>
                <c:pt idx="2">
                  <c:v>0</c:v>
                </c:pt>
                <c:pt idx="3">
                  <c:v>0</c:v>
                </c:pt>
                <c:pt idx="4">
                  <c:v>1</c:v>
                </c:pt>
                <c:pt idx="5">
                  <c:v>0</c:v>
                </c:pt>
              </c:numCache>
            </c:numRef>
          </c:val>
          <c:extLst>
            <c:ext xmlns:c16="http://schemas.microsoft.com/office/drawing/2014/chart" uri="{C3380CC4-5D6E-409C-BE32-E72D297353CC}">
              <c16:uniqueId val="{00000002-F256-48B8-BE20-025C508100AC}"/>
            </c:ext>
          </c:extLst>
        </c:ser>
        <c:ser>
          <c:idx val="3"/>
          <c:order val="3"/>
          <c:invertIfNegative val="0"/>
          <c:cat>
            <c:strRef>
              <c:f>GRÁFICO!$I$2:$N$2</c:f>
              <c:strCache>
                <c:ptCount val="6"/>
                <c:pt idx="0">
                  <c:v>DAE</c:v>
                </c:pt>
                <c:pt idx="1">
                  <c:v>DCE</c:v>
                </c:pt>
                <c:pt idx="2">
                  <c:v>DCG</c:v>
                </c:pt>
                <c:pt idx="3">
                  <c:v>DLC</c:v>
                </c:pt>
                <c:pt idx="4">
                  <c:v>DMU</c:v>
                </c:pt>
                <c:pt idx="5">
                  <c:v>DAP</c:v>
                </c:pt>
              </c:strCache>
            </c:strRef>
          </c:cat>
          <c:val>
            <c:numRef>
              <c:f>GRÁFICO!$I$6:$N$6</c:f>
              <c:numCache>
                <c:formatCode>General</c:formatCode>
                <c:ptCount val="6"/>
                <c:pt idx="0">
                  <c:v>0</c:v>
                </c:pt>
                <c:pt idx="1">
                  <c:v>2</c:v>
                </c:pt>
                <c:pt idx="2">
                  <c:v>0</c:v>
                </c:pt>
                <c:pt idx="3">
                  <c:v>5</c:v>
                </c:pt>
                <c:pt idx="4">
                  <c:v>0</c:v>
                </c:pt>
                <c:pt idx="5">
                  <c:v>2</c:v>
                </c:pt>
              </c:numCache>
            </c:numRef>
          </c:val>
          <c:extLst>
            <c:ext xmlns:c16="http://schemas.microsoft.com/office/drawing/2014/chart" uri="{C3380CC4-5D6E-409C-BE32-E72D297353CC}">
              <c16:uniqueId val="{00000003-F256-48B8-BE20-025C508100AC}"/>
            </c:ext>
          </c:extLst>
        </c:ser>
        <c:ser>
          <c:idx val="4"/>
          <c:order val="4"/>
          <c:invertIfNegative val="0"/>
          <c:cat>
            <c:strRef>
              <c:f>GRÁFICO!$I$2:$N$2</c:f>
              <c:strCache>
                <c:ptCount val="6"/>
                <c:pt idx="0">
                  <c:v>DAE</c:v>
                </c:pt>
                <c:pt idx="1">
                  <c:v>DCE</c:v>
                </c:pt>
                <c:pt idx="2">
                  <c:v>DCG</c:v>
                </c:pt>
                <c:pt idx="3">
                  <c:v>DLC</c:v>
                </c:pt>
                <c:pt idx="4">
                  <c:v>DMU</c:v>
                </c:pt>
                <c:pt idx="5">
                  <c:v>DAP</c:v>
                </c:pt>
              </c:strCache>
            </c:strRef>
          </c:cat>
          <c:val>
            <c:numRef>
              <c:f>GRÁFICO!$I$7:$N$7</c:f>
              <c:numCache>
                <c:formatCode>General</c:formatCode>
                <c:ptCount val="6"/>
                <c:pt idx="0">
                  <c:v>0</c:v>
                </c:pt>
                <c:pt idx="1">
                  <c:v>5</c:v>
                </c:pt>
                <c:pt idx="2">
                  <c:v>0</c:v>
                </c:pt>
                <c:pt idx="3">
                  <c:v>5</c:v>
                </c:pt>
                <c:pt idx="4">
                  <c:v>0</c:v>
                </c:pt>
                <c:pt idx="5">
                  <c:v>1</c:v>
                </c:pt>
              </c:numCache>
            </c:numRef>
          </c:val>
          <c:extLst>
            <c:ext xmlns:c16="http://schemas.microsoft.com/office/drawing/2014/chart" uri="{C3380CC4-5D6E-409C-BE32-E72D297353CC}">
              <c16:uniqueId val="{00000004-F256-48B8-BE20-025C508100AC}"/>
            </c:ext>
          </c:extLst>
        </c:ser>
        <c:ser>
          <c:idx val="5"/>
          <c:order val="5"/>
          <c:invertIfNegative val="0"/>
          <c:cat>
            <c:strRef>
              <c:f>GRÁFICO!$I$2:$N$2</c:f>
              <c:strCache>
                <c:ptCount val="6"/>
                <c:pt idx="0">
                  <c:v>DAE</c:v>
                </c:pt>
                <c:pt idx="1">
                  <c:v>DCE</c:v>
                </c:pt>
                <c:pt idx="2">
                  <c:v>DCG</c:v>
                </c:pt>
                <c:pt idx="3">
                  <c:v>DLC</c:v>
                </c:pt>
                <c:pt idx="4">
                  <c:v>DMU</c:v>
                </c:pt>
                <c:pt idx="5">
                  <c:v>DAP</c:v>
                </c:pt>
              </c:strCache>
            </c:strRef>
          </c:cat>
          <c:val>
            <c:numRef>
              <c:f>GRÁFICO!$I$8:$N$8</c:f>
              <c:numCache>
                <c:formatCode>General</c:formatCode>
                <c:ptCount val="6"/>
                <c:pt idx="0">
                  <c:v>0</c:v>
                </c:pt>
                <c:pt idx="1">
                  <c:v>3</c:v>
                </c:pt>
                <c:pt idx="2">
                  <c:v>0</c:v>
                </c:pt>
                <c:pt idx="3">
                  <c:v>0</c:v>
                </c:pt>
                <c:pt idx="4">
                  <c:v>2</c:v>
                </c:pt>
                <c:pt idx="5">
                  <c:v>1</c:v>
                </c:pt>
              </c:numCache>
            </c:numRef>
          </c:val>
          <c:extLst>
            <c:ext xmlns:c16="http://schemas.microsoft.com/office/drawing/2014/chart" uri="{C3380CC4-5D6E-409C-BE32-E72D297353CC}">
              <c16:uniqueId val="{00000005-F256-48B8-BE20-025C508100AC}"/>
            </c:ext>
          </c:extLst>
        </c:ser>
        <c:ser>
          <c:idx val="6"/>
          <c:order val="6"/>
          <c:invertIfNegative val="0"/>
          <c:cat>
            <c:strRef>
              <c:f>GRÁFICO!$I$2:$N$2</c:f>
              <c:strCache>
                <c:ptCount val="6"/>
                <c:pt idx="0">
                  <c:v>DAE</c:v>
                </c:pt>
                <c:pt idx="1">
                  <c:v>DCE</c:v>
                </c:pt>
                <c:pt idx="2">
                  <c:v>DCG</c:v>
                </c:pt>
                <c:pt idx="3">
                  <c:v>DLC</c:v>
                </c:pt>
                <c:pt idx="4">
                  <c:v>DMU</c:v>
                </c:pt>
                <c:pt idx="5">
                  <c:v>DAP</c:v>
                </c:pt>
              </c:strCache>
            </c:strRef>
          </c:cat>
          <c:val>
            <c:numRef>
              <c:f>GRÁFICO!$I$9:$N$9</c:f>
              <c:numCache>
                <c:formatCode>General</c:formatCode>
                <c:ptCount val="6"/>
                <c:pt idx="0">
                  <c:v>2</c:v>
                </c:pt>
                <c:pt idx="1">
                  <c:v>3</c:v>
                </c:pt>
                <c:pt idx="2">
                  <c:v>0</c:v>
                </c:pt>
                <c:pt idx="3">
                  <c:v>6</c:v>
                </c:pt>
                <c:pt idx="4">
                  <c:v>4</c:v>
                </c:pt>
                <c:pt idx="5">
                  <c:v>1</c:v>
                </c:pt>
              </c:numCache>
            </c:numRef>
          </c:val>
          <c:extLst>
            <c:ext xmlns:c16="http://schemas.microsoft.com/office/drawing/2014/chart" uri="{C3380CC4-5D6E-409C-BE32-E72D297353CC}">
              <c16:uniqueId val="{00000006-F256-48B8-BE20-025C508100AC}"/>
            </c:ext>
          </c:extLst>
        </c:ser>
        <c:ser>
          <c:idx val="7"/>
          <c:order val="7"/>
          <c:invertIfNegative val="0"/>
          <c:cat>
            <c:strRef>
              <c:f>GRÁFICO!$I$2:$N$2</c:f>
              <c:strCache>
                <c:ptCount val="6"/>
                <c:pt idx="0">
                  <c:v>DAE</c:v>
                </c:pt>
                <c:pt idx="1">
                  <c:v>DCE</c:v>
                </c:pt>
                <c:pt idx="2">
                  <c:v>DCG</c:v>
                </c:pt>
                <c:pt idx="3">
                  <c:v>DLC</c:v>
                </c:pt>
                <c:pt idx="4">
                  <c:v>DMU</c:v>
                </c:pt>
                <c:pt idx="5">
                  <c:v>DAP</c:v>
                </c:pt>
              </c:strCache>
            </c:strRef>
          </c:cat>
          <c:val>
            <c:numRef>
              <c:f>GRÁFICO!$I$10:$N$10</c:f>
              <c:numCache>
                <c:formatCode>General</c:formatCode>
                <c:ptCount val="6"/>
                <c:pt idx="0">
                  <c:v>0</c:v>
                </c:pt>
                <c:pt idx="1">
                  <c:v>3</c:v>
                </c:pt>
                <c:pt idx="2">
                  <c:v>0</c:v>
                </c:pt>
                <c:pt idx="3">
                  <c:v>3</c:v>
                </c:pt>
                <c:pt idx="4">
                  <c:v>1</c:v>
                </c:pt>
                <c:pt idx="5">
                  <c:v>0</c:v>
                </c:pt>
              </c:numCache>
            </c:numRef>
          </c:val>
          <c:extLst>
            <c:ext xmlns:c16="http://schemas.microsoft.com/office/drawing/2014/chart" uri="{C3380CC4-5D6E-409C-BE32-E72D297353CC}">
              <c16:uniqueId val="{00000007-F256-48B8-BE20-025C508100AC}"/>
            </c:ext>
          </c:extLst>
        </c:ser>
        <c:ser>
          <c:idx val="8"/>
          <c:order val="8"/>
          <c:invertIfNegative val="0"/>
          <c:cat>
            <c:strRef>
              <c:f>GRÁFICO!$I$2:$N$2</c:f>
              <c:strCache>
                <c:ptCount val="6"/>
                <c:pt idx="0">
                  <c:v>DAE</c:v>
                </c:pt>
                <c:pt idx="1">
                  <c:v>DCE</c:v>
                </c:pt>
                <c:pt idx="2">
                  <c:v>DCG</c:v>
                </c:pt>
                <c:pt idx="3">
                  <c:v>DLC</c:v>
                </c:pt>
                <c:pt idx="4">
                  <c:v>DMU</c:v>
                </c:pt>
                <c:pt idx="5">
                  <c:v>DAP</c:v>
                </c:pt>
              </c:strCache>
            </c:strRef>
          </c:cat>
          <c:val>
            <c:numRef>
              <c:f>GRÁFICO!$I$11:$N$11</c:f>
              <c:numCache>
                <c:formatCode>General</c:formatCode>
                <c:ptCount val="6"/>
              </c:numCache>
            </c:numRef>
          </c:val>
          <c:extLst>
            <c:ext xmlns:c16="http://schemas.microsoft.com/office/drawing/2014/chart" uri="{C3380CC4-5D6E-409C-BE32-E72D297353CC}">
              <c16:uniqueId val="{00000008-F256-48B8-BE20-025C508100AC}"/>
            </c:ext>
          </c:extLst>
        </c:ser>
        <c:ser>
          <c:idx val="9"/>
          <c:order val="9"/>
          <c:invertIfNegative val="0"/>
          <c:cat>
            <c:strRef>
              <c:f>GRÁFICO!$I$2:$N$2</c:f>
              <c:strCache>
                <c:ptCount val="6"/>
                <c:pt idx="0">
                  <c:v>DAE</c:v>
                </c:pt>
                <c:pt idx="1">
                  <c:v>DCE</c:v>
                </c:pt>
                <c:pt idx="2">
                  <c:v>DCG</c:v>
                </c:pt>
                <c:pt idx="3">
                  <c:v>DLC</c:v>
                </c:pt>
                <c:pt idx="4">
                  <c:v>DMU</c:v>
                </c:pt>
                <c:pt idx="5">
                  <c:v>DAP</c:v>
                </c:pt>
              </c:strCache>
            </c:strRef>
          </c:cat>
          <c:val>
            <c:numRef>
              <c:f>GRÁFICO!$I$12:$N$12</c:f>
              <c:numCache>
                <c:formatCode>General</c:formatCode>
                <c:ptCount val="6"/>
              </c:numCache>
            </c:numRef>
          </c:val>
          <c:extLst>
            <c:ext xmlns:c16="http://schemas.microsoft.com/office/drawing/2014/chart" uri="{C3380CC4-5D6E-409C-BE32-E72D297353CC}">
              <c16:uniqueId val="{00000009-F256-48B8-BE20-025C508100AC}"/>
            </c:ext>
          </c:extLst>
        </c:ser>
        <c:ser>
          <c:idx val="10"/>
          <c:order val="10"/>
          <c:invertIfNegative val="0"/>
          <c:cat>
            <c:strRef>
              <c:f>GRÁFICO!$I$2:$N$2</c:f>
              <c:strCache>
                <c:ptCount val="6"/>
                <c:pt idx="0">
                  <c:v>DAE</c:v>
                </c:pt>
                <c:pt idx="1">
                  <c:v>DCE</c:v>
                </c:pt>
                <c:pt idx="2">
                  <c:v>DCG</c:v>
                </c:pt>
                <c:pt idx="3">
                  <c:v>DLC</c:v>
                </c:pt>
                <c:pt idx="4">
                  <c:v>DMU</c:v>
                </c:pt>
                <c:pt idx="5">
                  <c:v>DAP</c:v>
                </c:pt>
              </c:strCache>
            </c:strRef>
          </c:cat>
          <c:val>
            <c:numRef>
              <c:f>GRÁFICO!$I$13:$N$13</c:f>
              <c:numCache>
                <c:formatCode>General</c:formatCode>
                <c:ptCount val="6"/>
              </c:numCache>
            </c:numRef>
          </c:val>
          <c:extLst>
            <c:ext xmlns:c16="http://schemas.microsoft.com/office/drawing/2014/chart" uri="{C3380CC4-5D6E-409C-BE32-E72D297353CC}">
              <c16:uniqueId val="{0000000A-F256-48B8-BE20-025C508100AC}"/>
            </c:ext>
          </c:extLst>
        </c:ser>
        <c:ser>
          <c:idx val="11"/>
          <c:order val="11"/>
          <c:invertIfNegative val="0"/>
          <c:cat>
            <c:strRef>
              <c:f>GRÁFICO!$I$2:$N$2</c:f>
              <c:strCache>
                <c:ptCount val="6"/>
                <c:pt idx="0">
                  <c:v>DAE</c:v>
                </c:pt>
                <c:pt idx="1">
                  <c:v>DCE</c:v>
                </c:pt>
                <c:pt idx="2">
                  <c:v>DCG</c:v>
                </c:pt>
                <c:pt idx="3">
                  <c:v>DLC</c:v>
                </c:pt>
                <c:pt idx="4">
                  <c:v>DMU</c:v>
                </c:pt>
                <c:pt idx="5">
                  <c:v>DAP</c:v>
                </c:pt>
              </c:strCache>
            </c:strRef>
          </c:cat>
          <c:val>
            <c:numRef>
              <c:f>GRÁFICO!$I$14:$N$14</c:f>
              <c:numCache>
                <c:formatCode>0</c:formatCode>
                <c:ptCount val="6"/>
                <c:pt idx="0">
                  <c:v>10</c:v>
                </c:pt>
                <c:pt idx="1">
                  <c:v>19</c:v>
                </c:pt>
                <c:pt idx="2">
                  <c:v>0</c:v>
                </c:pt>
                <c:pt idx="3">
                  <c:v>24</c:v>
                </c:pt>
                <c:pt idx="4">
                  <c:v>8</c:v>
                </c:pt>
                <c:pt idx="5">
                  <c:v>7</c:v>
                </c:pt>
              </c:numCache>
            </c:numRef>
          </c:val>
          <c:extLst>
            <c:ext xmlns:c16="http://schemas.microsoft.com/office/drawing/2014/chart" uri="{C3380CC4-5D6E-409C-BE32-E72D297353CC}">
              <c16:uniqueId val="{0000000B-F256-48B8-BE20-025C508100AC}"/>
            </c:ext>
          </c:extLst>
        </c:ser>
        <c:dLbls>
          <c:showLegendKey val="0"/>
          <c:showVal val="0"/>
          <c:showCatName val="0"/>
          <c:showSerName val="0"/>
          <c:showPercent val="0"/>
          <c:showBubbleSize val="0"/>
        </c:dLbls>
        <c:gapWidth val="150"/>
        <c:axId val="162752960"/>
        <c:axId val="162753520"/>
      </c:barChart>
      <c:catAx>
        <c:axId val="162752960"/>
        <c:scaling>
          <c:orientation val="minMax"/>
        </c:scaling>
        <c:delete val="0"/>
        <c:axPos val="l"/>
        <c:numFmt formatCode="General" sourceLinked="0"/>
        <c:majorTickMark val="out"/>
        <c:minorTickMark val="none"/>
        <c:tickLblPos val="nextTo"/>
        <c:crossAx val="162753520"/>
        <c:crosses val="autoZero"/>
        <c:auto val="1"/>
        <c:lblAlgn val="ctr"/>
        <c:lblOffset val="100"/>
        <c:noMultiLvlLbl val="0"/>
      </c:catAx>
      <c:valAx>
        <c:axId val="162753520"/>
        <c:scaling>
          <c:orientation val="minMax"/>
        </c:scaling>
        <c:delete val="0"/>
        <c:axPos val="b"/>
        <c:majorGridlines/>
        <c:numFmt formatCode="General" sourceLinked="1"/>
        <c:majorTickMark val="out"/>
        <c:minorTickMark val="none"/>
        <c:tickLblPos val="nextTo"/>
        <c:crossAx val="16275296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9</xdr:col>
      <xdr:colOff>161925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0137" cy="600807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tabSelected="1" topLeftCell="A90" zoomScaleNormal="100" workbookViewId="0">
      <selection activeCell="A86" sqref="A86:F92"/>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2" ht="30" customHeight="1" x14ac:dyDescent="0.25">
      <c r="A1" s="30" t="s">
        <v>27</v>
      </c>
      <c r="B1" s="30"/>
      <c r="C1" s="30"/>
      <c r="D1" s="30"/>
      <c r="E1" s="30"/>
      <c r="F1" s="30"/>
    </row>
    <row r="2" spans="1:12" ht="15" customHeight="1" thickBot="1" x14ac:dyDescent="0.3">
      <c r="A2" s="28" t="s">
        <v>36</v>
      </c>
      <c r="B2" s="28"/>
      <c r="C2" s="28"/>
      <c r="D2" s="28"/>
      <c r="E2" s="28"/>
      <c r="F2" s="28"/>
    </row>
    <row r="3" spans="1:12" ht="15.75" thickBot="1" x14ac:dyDescent="0.3">
      <c r="A3" s="1" t="s">
        <v>2</v>
      </c>
      <c r="B3" s="2" t="s">
        <v>3</v>
      </c>
      <c r="C3" s="2" t="s">
        <v>4</v>
      </c>
      <c r="D3" s="2" t="s">
        <v>0</v>
      </c>
      <c r="E3" s="2" t="s">
        <v>5</v>
      </c>
      <c r="F3" s="3" t="s">
        <v>1</v>
      </c>
    </row>
    <row r="4" spans="1:12" ht="15.75" customHeight="1" x14ac:dyDescent="0.25">
      <c r="A4" s="31" t="s">
        <v>49</v>
      </c>
      <c r="B4" s="31"/>
      <c r="C4" s="31"/>
      <c r="D4" s="31"/>
      <c r="E4" s="31"/>
      <c r="F4" s="31"/>
      <c r="G4" s="15"/>
      <c r="H4" s="16"/>
    </row>
    <row r="5" spans="1:12" ht="15" customHeight="1" thickBot="1" x14ac:dyDescent="0.3">
      <c r="A5" s="28" t="s">
        <v>37</v>
      </c>
      <c r="B5" s="28"/>
      <c r="C5" s="28"/>
      <c r="D5" s="28"/>
      <c r="E5" s="28"/>
      <c r="F5" s="28"/>
    </row>
    <row r="6" spans="1:12" ht="15.75" thickBot="1" x14ac:dyDescent="0.3">
      <c r="A6" s="1" t="s">
        <v>2</v>
      </c>
      <c r="B6" s="2" t="s">
        <v>3</v>
      </c>
      <c r="C6" s="2" t="s">
        <v>4</v>
      </c>
      <c r="D6" s="2" t="s">
        <v>0</v>
      </c>
      <c r="E6" s="2" t="s">
        <v>5</v>
      </c>
      <c r="F6" s="3" t="s">
        <v>1</v>
      </c>
    </row>
    <row r="7" spans="1:12" ht="60" x14ac:dyDescent="0.25">
      <c r="A7" s="18" t="s">
        <v>6</v>
      </c>
      <c r="B7" s="19" t="s">
        <v>45</v>
      </c>
      <c r="C7" s="19" t="s">
        <v>46</v>
      </c>
      <c r="D7" s="20" t="s">
        <v>47</v>
      </c>
      <c r="E7" s="20">
        <v>5</v>
      </c>
      <c r="F7" s="21" t="s">
        <v>48</v>
      </c>
    </row>
    <row r="8" spans="1:12" ht="158.25" customHeight="1" x14ac:dyDescent="0.25">
      <c r="A8" s="22" t="s">
        <v>8</v>
      </c>
      <c r="B8" s="23" t="s">
        <v>38</v>
      </c>
      <c r="C8" s="23" t="s">
        <v>39</v>
      </c>
      <c r="D8" s="24" t="s">
        <v>40</v>
      </c>
      <c r="E8" s="24">
        <v>2</v>
      </c>
      <c r="F8" s="25" t="s">
        <v>41</v>
      </c>
      <c r="H8" s="15"/>
    </row>
    <row r="9" spans="1:12" ht="120" x14ac:dyDescent="0.25">
      <c r="A9" s="22" t="s">
        <v>8</v>
      </c>
      <c r="B9" s="23" t="s">
        <v>42</v>
      </c>
      <c r="C9" s="23" t="s">
        <v>43</v>
      </c>
      <c r="D9" s="24" t="s">
        <v>40</v>
      </c>
      <c r="E9" s="24">
        <v>2</v>
      </c>
      <c r="F9" s="25" t="s">
        <v>44</v>
      </c>
      <c r="H9" s="15"/>
    </row>
    <row r="10" spans="1:12" ht="15" customHeight="1" thickBot="1" x14ac:dyDescent="0.3">
      <c r="A10" s="28" t="s">
        <v>50</v>
      </c>
      <c r="B10" s="28"/>
      <c r="C10" s="28"/>
      <c r="D10" s="28"/>
      <c r="E10" s="28"/>
      <c r="F10" s="28"/>
    </row>
    <row r="11" spans="1:12" ht="15.75" thickBot="1" x14ac:dyDescent="0.3">
      <c r="A11" s="1" t="s">
        <v>2</v>
      </c>
      <c r="B11" s="2" t="s">
        <v>3</v>
      </c>
      <c r="C11" s="2" t="s">
        <v>4</v>
      </c>
      <c r="D11" s="2" t="s">
        <v>0</v>
      </c>
      <c r="E11" s="2" t="s">
        <v>5</v>
      </c>
      <c r="F11" s="3" t="s">
        <v>1</v>
      </c>
    </row>
    <row r="12" spans="1:12" s="26" customFormat="1" ht="180.75" thickBot="1" x14ac:dyDescent="0.3">
      <c r="A12" s="18" t="s">
        <v>8</v>
      </c>
      <c r="B12" s="19" t="s">
        <v>51</v>
      </c>
      <c r="C12" s="19" t="s">
        <v>39</v>
      </c>
      <c r="D12" s="20" t="s">
        <v>40</v>
      </c>
      <c r="E12" s="20">
        <v>2</v>
      </c>
      <c r="F12" s="21" t="s">
        <v>52</v>
      </c>
      <c r="H12" s="16"/>
      <c r="J12" s="15"/>
      <c r="K12" s="15"/>
      <c r="L12" s="15"/>
    </row>
    <row r="13" spans="1:12" s="26" customFormat="1" ht="60.75" thickBot="1" x14ac:dyDescent="0.3">
      <c r="A13" s="18" t="s">
        <v>6</v>
      </c>
      <c r="B13" s="19" t="s">
        <v>61</v>
      </c>
      <c r="C13" s="19" t="s">
        <v>62</v>
      </c>
      <c r="D13" s="20" t="s">
        <v>63</v>
      </c>
      <c r="E13" s="20">
        <v>4</v>
      </c>
      <c r="F13" s="21" t="s">
        <v>64</v>
      </c>
      <c r="H13" s="16"/>
      <c r="J13" s="15"/>
      <c r="K13" s="15"/>
      <c r="L13" s="15"/>
    </row>
    <row r="14" spans="1:12" s="26" customFormat="1" ht="60.75" thickBot="1" x14ac:dyDescent="0.3">
      <c r="A14" s="18" t="s">
        <v>6</v>
      </c>
      <c r="B14" s="19" t="s">
        <v>65</v>
      </c>
      <c r="C14" s="19" t="s">
        <v>66</v>
      </c>
      <c r="D14" s="20" t="s">
        <v>63</v>
      </c>
      <c r="E14" s="20">
        <v>3</v>
      </c>
      <c r="F14" s="21" t="s">
        <v>64</v>
      </c>
      <c r="H14" s="16"/>
      <c r="J14" s="15"/>
      <c r="K14" s="15"/>
      <c r="L14" s="15"/>
    </row>
    <row r="15" spans="1:12" s="26" customFormat="1" ht="90.75" thickBot="1" x14ac:dyDescent="0.3">
      <c r="A15" s="18" t="s">
        <v>6</v>
      </c>
      <c r="B15" s="19" t="s">
        <v>67</v>
      </c>
      <c r="C15" s="19" t="s">
        <v>68</v>
      </c>
      <c r="D15" s="20" t="s">
        <v>47</v>
      </c>
      <c r="E15" s="20">
        <v>5</v>
      </c>
      <c r="F15" s="21" t="s">
        <v>69</v>
      </c>
      <c r="H15" s="16"/>
      <c r="J15" s="15"/>
      <c r="K15" s="15"/>
      <c r="L15" s="15"/>
    </row>
    <row r="16" spans="1:12" s="26" customFormat="1" ht="90.75" thickBot="1" x14ac:dyDescent="0.3">
      <c r="A16" s="18" t="s">
        <v>6</v>
      </c>
      <c r="B16" s="19" t="s">
        <v>78</v>
      </c>
      <c r="C16" s="19" t="s">
        <v>39</v>
      </c>
      <c r="D16" s="20" t="s">
        <v>47</v>
      </c>
      <c r="E16" s="20">
        <v>4</v>
      </c>
      <c r="F16" s="21" t="s">
        <v>79</v>
      </c>
      <c r="H16" s="16"/>
      <c r="J16" s="15"/>
      <c r="K16" s="15"/>
      <c r="L16" s="15"/>
    </row>
    <row r="17" spans="1:12" s="26" customFormat="1" ht="30.75" thickBot="1" x14ac:dyDescent="0.3">
      <c r="A17" s="18" t="s">
        <v>7</v>
      </c>
      <c r="B17" s="19" t="s">
        <v>53</v>
      </c>
      <c r="C17" s="19" t="s">
        <v>54</v>
      </c>
      <c r="D17" s="20" t="s">
        <v>40</v>
      </c>
      <c r="E17" s="20">
        <v>5</v>
      </c>
      <c r="F17" s="21" t="s">
        <v>55</v>
      </c>
      <c r="H17" s="16"/>
      <c r="J17" s="15"/>
      <c r="K17" s="15"/>
      <c r="L17" s="15"/>
    </row>
    <row r="18" spans="1:12" s="26" customFormat="1" ht="30.75" thickBot="1" x14ac:dyDescent="0.3">
      <c r="A18" s="18" t="s">
        <v>7</v>
      </c>
      <c r="B18" s="19" t="s">
        <v>56</v>
      </c>
      <c r="C18" s="19" t="s">
        <v>54</v>
      </c>
      <c r="D18" s="20" t="s">
        <v>40</v>
      </c>
      <c r="E18" s="20">
        <v>5</v>
      </c>
      <c r="F18" s="21" t="s">
        <v>57</v>
      </c>
      <c r="H18" s="16"/>
      <c r="J18" s="15"/>
      <c r="K18" s="15"/>
      <c r="L18" s="15"/>
    </row>
    <row r="19" spans="1:12" s="26" customFormat="1" ht="120.75" thickBot="1" x14ac:dyDescent="0.3">
      <c r="A19" s="18" t="s">
        <v>8</v>
      </c>
      <c r="B19" s="19" t="s">
        <v>70</v>
      </c>
      <c r="C19" s="19" t="s">
        <v>39</v>
      </c>
      <c r="D19" s="20" t="s">
        <v>40</v>
      </c>
      <c r="E19" s="20">
        <v>3</v>
      </c>
      <c r="F19" s="21" t="s">
        <v>71</v>
      </c>
      <c r="H19" s="16"/>
      <c r="J19" s="15"/>
      <c r="K19" s="15"/>
      <c r="L19" s="15"/>
    </row>
    <row r="20" spans="1:12" s="26" customFormat="1" ht="120.75" thickBot="1" x14ac:dyDescent="0.3">
      <c r="A20" s="18" t="s">
        <v>9</v>
      </c>
      <c r="B20" s="19" t="s">
        <v>45</v>
      </c>
      <c r="C20" s="19" t="s">
        <v>46</v>
      </c>
      <c r="D20" s="20" t="s">
        <v>40</v>
      </c>
      <c r="E20" s="20">
        <v>3</v>
      </c>
      <c r="F20" s="21" t="s">
        <v>58</v>
      </c>
      <c r="H20" s="16"/>
      <c r="J20" s="15"/>
      <c r="K20" s="15"/>
      <c r="L20" s="15"/>
    </row>
    <row r="21" spans="1:12" s="26" customFormat="1" ht="90.75" thickBot="1" x14ac:dyDescent="0.3">
      <c r="A21" s="18" t="s">
        <v>9</v>
      </c>
      <c r="B21" s="19" t="s">
        <v>59</v>
      </c>
      <c r="C21" s="19" t="s">
        <v>39</v>
      </c>
      <c r="D21" s="20" t="s">
        <v>40</v>
      </c>
      <c r="E21" s="20">
        <v>3</v>
      </c>
      <c r="F21" s="21" t="s">
        <v>60</v>
      </c>
      <c r="H21" s="16"/>
      <c r="J21" s="15"/>
      <c r="K21" s="15"/>
      <c r="L21" s="15"/>
    </row>
    <row r="22" spans="1:12" s="26" customFormat="1" ht="90.75" thickBot="1" x14ac:dyDescent="0.3">
      <c r="A22" s="18" t="s">
        <v>9</v>
      </c>
      <c r="B22" s="19" t="s">
        <v>72</v>
      </c>
      <c r="C22" s="19" t="s">
        <v>73</v>
      </c>
      <c r="D22" s="20" t="s">
        <v>40</v>
      </c>
      <c r="E22" s="20">
        <v>3</v>
      </c>
      <c r="F22" s="21" t="s">
        <v>60</v>
      </c>
      <c r="H22" s="16"/>
      <c r="J22" s="15"/>
      <c r="K22" s="15"/>
      <c r="L22" s="15"/>
    </row>
    <row r="23" spans="1:12" s="26" customFormat="1" ht="90.75" thickBot="1" x14ac:dyDescent="0.3">
      <c r="A23" s="18" t="s">
        <v>9</v>
      </c>
      <c r="B23" s="19" t="s">
        <v>74</v>
      </c>
      <c r="C23" s="19" t="s">
        <v>75</v>
      </c>
      <c r="D23" s="20" t="s">
        <v>40</v>
      </c>
      <c r="E23" s="20">
        <v>3</v>
      </c>
      <c r="F23" s="21" t="s">
        <v>76</v>
      </c>
      <c r="H23" s="16"/>
      <c r="J23" s="15"/>
      <c r="K23" s="15"/>
      <c r="L23" s="15"/>
    </row>
    <row r="24" spans="1:12" s="26" customFormat="1" ht="90" x14ac:dyDescent="0.25">
      <c r="A24" s="18" t="s">
        <v>9</v>
      </c>
      <c r="B24" s="19" t="s">
        <v>77</v>
      </c>
      <c r="C24" s="19" t="s">
        <v>62</v>
      </c>
      <c r="D24" s="20" t="s">
        <v>40</v>
      </c>
      <c r="E24" s="20">
        <v>3</v>
      </c>
      <c r="F24" s="21" t="s">
        <v>76</v>
      </c>
      <c r="H24" s="16"/>
      <c r="J24" s="15"/>
      <c r="K24" s="15"/>
      <c r="L24" s="15"/>
    </row>
    <row r="25" spans="1:12" ht="15" customHeight="1" thickBot="1" x14ac:dyDescent="0.3">
      <c r="A25" s="28" t="s">
        <v>80</v>
      </c>
      <c r="B25" s="28"/>
      <c r="C25" s="28"/>
      <c r="D25" s="28"/>
      <c r="E25" s="28"/>
      <c r="F25" s="28"/>
    </row>
    <row r="26" spans="1:12" ht="15.75" thickBot="1" x14ac:dyDescent="0.3">
      <c r="A26" s="1" t="s">
        <v>2</v>
      </c>
      <c r="B26" s="2" t="s">
        <v>3</v>
      </c>
      <c r="C26" s="2" t="s">
        <v>4</v>
      </c>
      <c r="D26" s="2" t="s">
        <v>0</v>
      </c>
      <c r="E26" s="2" t="s">
        <v>5</v>
      </c>
      <c r="F26" s="3" t="s">
        <v>1</v>
      </c>
    </row>
    <row r="27" spans="1:12" ht="165.75" thickBot="1" x14ac:dyDescent="0.3">
      <c r="A27" s="18" t="s">
        <v>6</v>
      </c>
      <c r="B27" s="19" t="s">
        <v>81</v>
      </c>
      <c r="C27" s="19" t="s">
        <v>82</v>
      </c>
      <c r="D27" s="20" t="s">
        <v>63</v>
      </c>
      <c r="E27" s="20">
        <v>3</v>
      </c>
      <c r="F27" s="21" t="s">
        <v>83</v>
      </c>
    </row>
    <row r="28" spans="1:12" ht="45.75" thickBot="1" x14ac:dyDescent="0.3">
      <c r="A28" s="18" t="s">
        <v>6</v>
      </c>
      <c r="B28" s="19" t="s">
        <v>84</v>
      </c>
      <c r="C28" s="19" t="s">
        <v>39</v>
      </c>
      <c r="D28" s="20" t="s">
        <v>63</v>
      </c>
      <c r="E28" s="20">
        <v>3</v>
      </c>
      <c r="F28" s="21" t="s">
        <v>85</v>
      </c>
    </row>
    <row r="29" spans="1:12" ht="60.75" thickBot="1" x14ac:dyDescent="0.3">
      <c r="A29" s="18" t="s">
        <v>6</v>
      </c>
      <c r="B29" s="19" t="s">
        <v>67</v>
      </c>
      <c r="C29" s="19" t="s">
        <v>68</v>
      </c>
      <c r="D29" s="20" t="s">
        <v>63</v>
      </c>
      <c r="E29" s="20">
        <v>3</v>
      </c>
      <c r="F29" s="21" t="s">
        <v>86</v>
      </c>
    </row>
    <row r="30" spans="1:12" s="26" customFormat="1" ht="96" customHeight="1" x14ac:dyDescent="0.25">
      <c r="A30" s="18" t="s">
        <v>10</v>
      </c>
      <c r="B30" s="19" t="s">
        <v>118</v>
      </c>
      <c r="C30" s="19" t="s">
        <v>119</v>
      </c>
      <c r="D30" s="20" t="s">
        <v>40</v>
      </c>
      <c r="E30" s="20">
        <v>2</v>
      </c>
      <c r="F30" s="21" t="s">
        <v>120</v>
      </c>
      <c r="H30" s="16"/>
      <c r="J30" s="15"/>
      <c r="K30" s="15"/>
      <c r="L30" s="15"/>
    </row>
    <row r="31" spans="1:12" ht="15" customHeight="1" thickBot="1" x14ac:dyDescent="0.3">
      <c r="A31" s="28" t="s">
        <v>87</v>
      </c>
      <c r="B31" s="28"/>
      <c r="C31" s="28"/>
      <c r="D31" s="28"/>
      <c r="E31" s="28"/>
      <c r="F31" s="28"/>
    </row>
    <row r="32" spans="1:12" ht="15.75" thickBot="1" x14ac:dyDescent="0.3">
      <c r="A32" s="1" t="s">
        <v>2</v>
      </c>
      <c r="B32" s="2" t="s">
        <v>3</v>
      </c>
      <c r="C32" s="2" t="s">
        <v>4</v>
      </c>
      <c r="D32" s="2" t="s">
        <v>0</v>
      </c>
      <c r="E32" s="2" t="s">
        <v>5</v>
      </c>
      <c r="F32" s="3" t="s">
        <v>1</v>
      </c>
    </row>
    <row r="33" spans="1:6" ht="45.75" thickBot="1" x14ac:dyDescent="0.3">
      <c r="A33" s="18" t="s">
        <v>7</v>
      </c>
      <c r="B33" s="19" t="s">
        <v>112</v>
      </c>
      <c r="C33" s="19" t="s">
        <v>113</v>
      </c>
      <c r="D33" s="20" t="s">
        <v>40</v>
      </c>
      <c r="E33" s="20">
        <v>3</v>
      </c>
      <c r="F33" s="21" t="s">
        <v>116</v>
      </c>
    </row>
    <row r="34" spans="1:6" ht="45.75" thickBot="1" x14ac:dyDescent="0.3">
      <c r="A34" s="18" t="s">
        <v>7</v>
      </c>
      <c r="B34" s="19" t="s">
        <v>114</v>
      </c>
      <c r="C34" s="19" t="s">
        <v>115</v>
      </c>
      <c r="D34" s="20" t="s">
        <v>40</v>
      </c>
      <c r="E34" s="20">
        <v>3</v>
      </c>
      <c r="F34" s="21" t="s">
        <v>117</v>
      </c>
    </row>
    <row r="35" spans="1:6" ht="66.75" customHeight="1" thickBot="1" x14ac:dyDescent="0.3">
      <c r="A35" s="18" t="s">
        <v>8</v>
      </c>
      <c r="B35" s="19" t="s">
        <v>88</v>
      </c>
      <c r="C35" s="19" t="s">
        <v>89</v>
      </c>
      <c r="D35" s="20" t="s">
        <v>40</v>
      </c>
      <c r="E35" s="20">
        <v>2</v>
      </c>
      <c r="F35" s="21" t="s">
        <v>92</v>
      </c>
    </row>
    <row r="36" spans="1:6" ht="45.75" thickBot="1" x14ac:dyDescent="0.3">
      <c r="A36" s="18" t="s">
        <v>8</v>
      </c>
      <c r="B36" s="19" t="s">
        <v>90</v>
      </c>
      <c r="C36" s="19" t="s">
        <v>91</v>
      </c>
      <c r="D36" s="20" t="s">
        <v>40</v>
      </c>
      <c r="E36" s="20">
        <v>3</v>
      </c>
      <c r="F36" s="21" t="s">
        <v>93</v>
      </c>
    </row>
    <row r="37" spans="1:6" ht="33" customHeight="1" thickBot="1" x14ac:dyDescent="0.3">
      <c r="A37" s="18" t="s">
        <v>9</v>
      </c>
      <c r="B37" s="21" t="s">
        <v>94</v>
      </c>
      <c r="C37" s="19" t="s">
        <v>95</v>
      </c>
      <c r="D37" s="20" t="s">
        <v>40</v>
      </c>
      <c r="E37" s="20">
        <v>2</v>
      </c>
      <c r="F37" s="21" t="s">
        <v>105</v>
      </c>
    </row>
    <row r="38" spans="1:6" ht="30.75" thickBot="1" x14ac:dyDescent="0.3">
      <c r="A38" s="18" t="s">
        <v>9</v>
      </c>
      <c r="B38" s="19" t="s">
        <v>111</v>
      </c>
      <c r="C38" s="19" t="s">
        <v>96</v>
      </c>
      <c r="D38" s="20" t="s">
        <v>40</v>
      </c>
      <c r="E38" s="20">
        <v>2</v>
      </c>
      <c r="F38" s="21" t="s">
        <v>106</v>
      </c>
    </row>
    <row r="39" spans="1:6" ht="30.75" thickBot="1" x14ac:dyDescent="0.3">
      <c r="A39" s="18" t="s">
        <v>9</v>
      </c>
      <c r="B39" s="19" t="s">
        <v>97</v>
      </c>
      <c r="C39" s="19" t="s">
        <v>98</v>
      </c>
      <c r="D39" s="20" t="s">
        <v>40</v>
      </c>
      <c r="E39" s="20">
        <v>2</v>
      </c>
      <c r="F39" s="21" t="s">
        <v>107</v>
      </c>
    </row>
    <row r="40" spans="1:6" ht="30.75" thickBot="1" x14ac:dyDescent="0.3">
      <c r="A40" s="18" t="s">
        <v>9</v>
      </c>
      <c r="B40" s="19" t="s">
        <v>99</v>
      </c>
      <c r="C40" s="19" t="s">
        <v>100</v>
      </c>
      <c r="D40" s="20" t="s">
        <v>40</v>
      </c>
      <c r="E40" s="20">
        <v>2</v>
      </c>
      <c r="F40" s="21" t="s">
        <v>108</v>
      </c>
    </row>
    <row r="41" spans="1:6" ht="45.75" thickBot="1" x14ac:dyDescent="0.3">
      <c r="A41" s="18" t="s">
        <v>9</v>
      </c>
      <c r="B41" s="19" t="s">
        <v>101</v>
      </c>
      <c r="C41" s="19" t="s">
        <v>102</v>
      </c>
      <c r="D41" s="20" t="s">
        <v>40</v>
      </c>
      <c r="E41" s="20">
        <v>2</v>
      </c>
      <c r="F41" s="21" t="s">
        <v>109</v>
      </c>
    </row>
    <row r="42" spans="1:6" ht="45" x14ac:dyDescent="0.25">
      <c r="A42" s="18" t="s">
        <v>9</v>
      </c>
      <c r="B42" s="19" t="s">
        <v>103</v>
      </c>
      <c r="C42" s="19" t="s">
        <v>104</v>
      </c>
      <c r="D42" s="20" t="s">
        <v>40</v>
      </c>
      <c r="E42" s="20">
        <v>2</v>
      </c>
      <c r="F42" s="21" t="s">
        <v>110</v>
      </c>
    </row>
    <row r="43" spans="1:6" ht="15" customHeight="1" thickBot="1" x14ac:dyDescent="0.3">
      <c r="A43" s="28" t="s">
        <v>121</v>
      </c>
      <c r="B43" s="28"/>
      <c r="C43" s="28"/>
      <c r="D43" s="28"/>
      <c r="E43" s="28"/>
      <c r="F43" s="28"/>
    </row>
    <row r="44" spans="1:6" ht="15.75" thickBot="1" x14ac:dyDescent="0.3">
      <c r="A44" s="1" t="s">
        <v>2</v>
      </c>
      <c r="B44" s="2" t="s">
        <v>3</v>
      </c>
      <c r="C44" s="2" t="s">
        <v>4</v>
      </c>
      <c r="D44" s="2" t="s">
        <v>0</v>
      </c>
      <c r="E44" s="2" t="s">
        <v>5</v>
      </c>
      <c r="F44" s="3" t="s">
        <v>1</v>
      </c>
    </row>
    <row r="45" spans="1:6" ht="180.75" thickBot="1" x14ac:dyDescent="0.3">
      <c r="A45" s="18" t="s">
        <v>7</v>
      </c>
      <c r="B45" s="19" t="s">
        <v>140</v>
      </c>
      <c r="C45" s="19" t="s">
        <v>141</v>
      </c>
      <c r="D45" s="20" t="s">
        <v>40</v>
      </c>
      <c r="E45" s="20">
        <v>5</v>
      </c>
      <c r="F45" s="21" t="s">
        <v>142</v>
      </c>
    </row>
    <row r="46" spans="1:6" ht="90.75" thickBot="1" x14ac:dyDescent="0.3">
      <c r="A46" s="18" t="s">
        <v>8</v>
      </c>
      <c r="B46" s="19" t="s">
        <v>137</v>
      </c>
      <c r="C46" s="19" t="s">
        <v>39</v>
      </c>
      <c r="D46" s="20" t="s">
        <v>40</v>
      </c>
      <c r="E46" s="20">
        <v>5</v>
      </c>
      <c r="F46" s="21" t="s">
        <v>138</v>
      </c>
    </row>
    <row r="47" spans="1:6" ht="120.75" thickBot="1" x14ac:dyDescent="0.3">
      <c r="A47" s="18" t="s">
        <v>8</v>
      </c>
      <c r="B47" s="27" t="s">
        <v>162</v>
      </c>
      <c r="C47" s="19" t="s">
        <v>39</v>
      </c>
      <c r="D47" s="20" t="s">
        <v>40</v>
      </c>
      <c r="E47" s="20">
        <v>3</v>
      </c>
      <c r="F47" s="21" t="s">
        <v>139</v>
      </c>
    </row>
    <row r="48" spans="1:6" ht="90.75" thickBot="1" x14ac:dyDescent="0.3">
      <c r="A48" s="18" t="s">
        <v>8</v>
      </c>
      <c r="B48" s="19" t="s">
        <v>143</v>
      </c>
      <c r="C48" s="19" t="s">
        <v>39</v>
      </c>
      <c r="D48" s="20" t="s">
        <v>40</v>
      </c>
      <c r="E48" s="20">
        <v>3</v>
      </c>
      <c r="F48" s="21" t="s">
        <v>144</v>
      </c>
    </row>
    <row r="49" spans="1:14" ht="409.6" thickBot="1" x14ac:dyDescent="0.3">
      <c r="A49" s="18" t="s">
        <v>8</v>
      </c>
      <c r="B49" s="19" t="s">
        <v>145</v>
      </c>
      <c r="C49" s="19" t="s">
        <v>146</v>
      </c>
      <c r="D49" s="20" t="s">
        <v>40</v>
      </c>
      <c r="E49" s="20">
        <v>2</v>
      </c>
      <c r="F49" s="21" t="s">
        <v>147</v>
      </c>
    </row>
    <row r="50" spans="1:14" ht="165.75" thickBot="1" x14ac:dyDescent="0.3">
      <c r="A50" s="18" t="s">
        <v>8</v>
      </c>
      <c r="B50" s="19" t="s">
        <v>158</v>
      </c>
      <c r="C50" s="19" t="s">
        <v>39</v>
      </c>
      <c r="D50" s="20" t="s">
        <v>40</v>
      </c>
      <c r="E50" s="20">
        <v>3</v>
      </c>
      <c r="F50" s="21" t="s">
        <v>159</v>
      </c>
    </row>
    <row r="51" spans="1:14" ht="75.75" thickBot="1" x14ac:dyDescent="0.3">
      <c r="A51" s="18" t="s">
        <v>9</v>
      </c>
      <c r="B51" s="19" t="s">
        <v>84</v>
      </c>
      <c r="C51" s="19" t="s">
        <v>39</v>
      </c>
      <c r="D51" s="20" t="s">
        <v>40</v>
      </c>
      <c r="E51" s="20">
        <v>3</v>
      </c>
      <c r="F51" s="21" t="s">
        <v>148</v>
      </c>
    </row>
    <row r="52" spans="1:14" ht="90.75" thickBot="1" x14ac:dyDescent="0.3">
      <c r="A52" s="18" t="s">
        <v>9</v>
      </c>
      <c r="B52" s="19" t="s">
        <v>149</v>
      </c>
      <c r="C52" s="19" t="s">
        <v>39</v>
      </c>
      <c r="D52" s="20" t="s">
        <v>40</v>
      </c>
      <c r="E52" s="20">
        <v>3</v>
      </c>
      <c r="F52" s="21" t="s">
        <v>150</v>
      </c>
    </row>
    <row r="53" spans="1:14" ht="60.75" thickBot="1" x14ac:dyDescent="0.3">
      <c r="A53" s="18" t="s">
        <v>9</v>
      </c>
      <c r="B53" s="19" t="s">
        <v>151</v>
      </c>
      <c r="C53" s="19" t="s">
        <v>152</v>
      </c>
      <c r="D53" s="20" t="s">
        <v>40</v>
      </c>
      <c r="E53" s="20">
        <v>3</v>
      </c>
      <c r="F53" s="21" t="s">
        <v>153</v>
      </c>
    </row>
    <row r="54" spans="1:14" ht="60.75" thickBot="1" x14ac:dyDescent="0.3">
      <c r="A54" s="18" t="s">
        <v>9</v>
      </c>
      <c r="B54" s="19" t="s">
        <v>151</v>
      </c>
      <c r="C54" s="19" t="s">
        <v>152</v>
      </c>
      <c r="D54" s="20" t="s">
        <v>40</v>
      </c>
      <c r="E54" s="20">
        <v>3</v>
      </c>
      <c r="F54" s="21" t="s">
        <v>154</v>
      </c>
    </row>
    <row r="55" spans="1:14" ht="75.75" thickBot="1" x14ac:dyDescent="0.3">
      <c r="A55" s="18" t="s">
        <v>9</v>
      </c>
      <c r="B55" s="19" t="s">
        <v>155</v>
      </c>
      <c r="C55" s="19" t="s">
        <v>156</v>
      </c>
      <c r="D55" s="20" t="s">
        <v>40</v>
      </c>
      <c r="E55" s="20">
        <v>3</v>
      </c>
      <c r="F55" s="21" t="s">
        <v>157</v>
      </c>
    </row>
    <row r="56" spans="1:14" ht="75" x14ac:dyDescent="0.25">
      <c r="A56" s="18" t="s">
        <v>9</v>
      </c>
      <c r="B56" s="19" t="s">
        <v>160</v>
      </c>
      <c r="C56" s="19" t="s">
        <v>39</v>
      </c>
      <c r="D56" s="20" t="s">
        <v>40</v>
      </c>
      <c r="E56" s="20">
        <v>3</v>
      </c>
      <c r="F56" s="21" t="s">
        <v>161</v>
      </c>
    </row>
    <row r="57" spans="1:14" ht="15" customHeight="1" thickBot="1" x14ac:dyDescent="0.3">
      <c r="A57" s="28" t="s">
        <v>122</v>
      </c>
      <c r="B57" s="28"/>
      <c r="C57" s="28"/>
      <c r="D57" s="28"/>
      <c r="E57" s="28"/>
      <c r="F57" s="28"/>
    </row>
    <row r="58" spans="1:14" ht="15.75" thickBot="1" x14ac:dyDescent="0.3">
      <c r="A58" s="1" t="s">
        <v>2</v>
      </c>
      <c r="B58" s="2" t="s">
        <v>3</v>
      </c>
      <c r="C58" s="2" t="s">
        <v>4</v>
      </c>
      <c r="D58" s="2" t="s">
        <v>0</v>
      </c>
      <c r="E58" s="2" t="s">
        <v>5</v>
      </c>
      <c r="F58" s="3" t="s">
        <v>1</v>
      </c>
    </row>
    <row r="59" spans="1:14" s="26" customFormat="1" ht="150.75" thickBot="1" x14ac:dyDescent="0.3">
      <c r="A59" s="18" t="s">
        <v>7</v>
      </c>
      <c r="B59" s="19" t="s">
        <v>123</v>
      </c>
      <c r="C59" s="19" t="s">
        <v>124</v>
      </c>
      <c r="D59" s="20" t="s">
        <v>40</v>
      </c>
      <c r="E59" s="20">
        <v>5</v>
      </c>
      <c r="F59" s="21" t="s">
        <v>125</v>
      </c>
      <c r="H59" s="16"/>
      <c r="J59" s="16"/>
      <c r="L59" s="15"/>
      <c r="M59" s="15"/>
      <c r="N59" s="15"/>
    </row>
    <row r="60" spans="1:14" s="26" customFormat="1" ht="135.75" thickBot="1" x14ac:dyDescent="0.3">
      <c r="A60" s="18" t="s">
        <v>8</v>
      </c>
      <c r="B60" s="27" t="s">
        <v>135</v>
      </c>
      <c r="C60" s="19" t="s">
        <v>39</v>
      </c>
      <c r="D60" s="20" t="s">
        <v>40</v>
      </c>
      <c r="E60" s="20">
        <v>2</v>
      </c>
      <c r="F60" s="21" t="s">
        <v>126</v>
      </c>
      <c r="H60" s="16"/>
      <c r="J60" s="16"/>
      <c r="L60" s="15"/>
      <c r="M60" s="15"/>
      <c r="N60" s="15"/>
    </row>
    <row r="61" spans="1:14" s="26" customFormat="1" ht="120.75" thickBot="1" x14ac:dyDescent="0.3">
      <c r="A61" s="18" t="s">
        <v>8</v>
      </c>
      <c r="B61" s="27" t="s">
        <v>135</v>
      </c>
      <c r="C61" s="19" t="s">
        <v>39</v>
      </c>
      <c r="D61" s="20" t="s">
        <v>40</v>
      </c>
      <c r="E61" s="20">
        <v>2</v>
      </c>
      <c r="F61" s="21" t="s">
        <v>127</v>
      </c>
      <c r="H61" s="16"/>
      <c r="J61" s="16"/>
      <c r="L61" s="15"/>
      <c r="M61" s="15"/>
      <c r="N61" s="15"/>
    </row>
    <row r="62" spans="1:14" s="26" customFormat="1" ht="255.75" thickBot="1" x14ac:dyDescent="0.3">
      <c r="A62" s="18" t="s">
        <v>8</v>
      </c>
      <c r="B62" s="19" t="s">
        <v>128</v>
      </c>
      <c r="C62" s="19" t="s">
        <v>39</v>
      </c>
      <c r="D62" s="20" t="s">
        <v>40</v>
      </c>
      <c r="E62" s="20">
        <v>2</v>
      </c>
      <c r="F62" s="21" t="s">
        <v>129</v>
      </c>
      <c r="H62" s="16"/>
      <c r="J62" s="16"/>
      <c r="L62" s="15"/>
      <c r="M62" s="15"/>
      <c r="N62" s="15"/>
    </row>
    <row r="63" spans="1:14" s="26" customFormat="1" ht="60.75" thickBot="1" x14ac:dyDescent="0.3">
      <c r="A63" s="18" t="s">
        <v>10</v>
      </c>
      <c r="B63" s="19" t="s">
        <v>130</v>
      </c>
      <c r="C63" s="19" t="s">
        <v>131</v>
      </c>
      <c r="D63" s="20" t="s">
        <v>40</v>
      </c>
      <c r="E63" s="20">
        <v>2</v>
      </c>
      <c r="F63" s="21" t="s">
        <v>132</v>
      </c>
      <c r="H63" s="16"/>
      <c r="J63" s="16"/>
      <c r="L63" s="15"/>
      <c r="M63" s="15"/>
      <c r="N63" s="15"/>
    </row>
    <row r="64" spans="1:14" s="26" customFormat="1" ht="75" x14ac:dyDescent="0.25">
      <c r="A64" s="18" t="s">
        <v>10</v>
      </c>
      <c r="B64" s="19" t="s">
        <v>133</v>
      </c>
      <c r="C64" s="19" t="s">
        <v>46</v>
      </c>
      <c r="D64" s="20" t="s">
        <v>40</v>
      </c>
      <c r="E64" s="20">
        <v>2</v>
      </c>
      <c r="F64" s="21" t="s">
        <v>134</v>
      </c>
      <c r="H64" s="16"/>
      <c r="J64" s="16"/>
      <c r="L64" s="15"/>
      <c r="M64" s="15"/>
      <c r="N64" s="15"/>
    </row>
    <row r="66" spans="1:14" ht="15" customHeight="1" thickBot="1" x14ac:dyDescent="0.3">
      <c r="A66" s="28" t="s">
        <v>163</v>
      </c>
      <c r="B66" s="28"/>
      <c r="C66" s="28"/>
      <c r="D66" s="28"/>
      <c r="E66" s="28"/>
      <c r="F66" s="28"/>
    </row>
    <row r="67" spans="1:14" ht="15.75" thickBot="1" x14ac:dyDescent="0.3">
      <c r="A67" s="1" t="s">
        <v>2</v>
      </c>
      <c r="B67" s="2" t="s">
        <v>3</v>
      </c>
      <c r="C67" s="2" t="s">
        <v>4</v>
      </c>
      <c r="D67" s="2" t="s">
        <v>0</v>
      </c>
      <c r="E67" s="2" t="s">
        <v>5</v>
      </c>
      <c r="F67" s="3" t="s">
        <v>1</v>
      </c>
    </row>
    <row r="68" spans="1:14" s="26" customFormat="1" ht="45.75" thickBot="1" x14ac:dyDescent="0.3">
      <c r="A68" s="18" t="s">
        <v>6</v>
      </c>
      <c r="B68" s="19" t="s">
        <v>168</v>
      </c>
      <c r="C68" s="19" t="s">
        <v>169</v>
      </c>
      <c r="D68" s="20" t="s">
        <v>63</v>
      </c>
      <c r="E68" s="20">
        <v>3</v>
      </c>
      <c r="F68" s="21" t="s">
        <v>170</v>
      </c>
      <c r="H68" s="16"/>
      <c r="J68" s="16"/>
      <c r="L68" s="15"/>
      <c r="M68" s="15"/>
      <c r="N68" s="15"/>
    </row>
    <row r="69" spans="1:14" s="26" customFormat="1" ht="45.75" thickBot="1" x14ac:dyDescent="0.3">
      <c r="A69" s="18" t="s">
        <v>6</v>
      </c>
      <c r="B69" s="19" t="s">
        <v>171</v>
      </c>
      <c r="C69" s="19" t="s">
        <v>172</v>
      </c>
      <c r="D69" s="20" t="s">
        <v>63</v>
      </c>
      <c r="E69" s="20">
        <v>3</v>
      </c>
      <c r="F69" s="21" t="s">
        <v>173</v>
      </c>
      <c r="H69" s="16"/>
      <c r="J69" s="16"/>
      <c r="L69" s="15"/>
      <c r="M69" s="15"/>
      <c r="N69" s="15"/>
    </row>
    <row r="70" spans="1:14" s="26" customFormat="1" ht="165.75" thickBot="1" x14ac:dyDescent="0.3">
      <c r="A70" s="18" t="s">
        <v>7</v>
      </c>
      <c r="B70" s="19" t="s">
        <v>166</v>
      </c>
      <c r="C70" s="19" t="s">
        <v>39</v>
      </c>
      <c r="D70" s="20" t="s">
        <v>40</v>
      </c>
      <c r="E70" s="20">
        <v>4</v>
      </c>
      <c r="F70" s="21" t="s">
        <v>167</v>
      </c>
      <c r="H70" s="16"/>
      <c r="J70" s="16"/>
      <c r="L70" s="15"/>
      <c r="M70" s="15"/>
      <c r="N70" s="15"/>
    </row>
    <row r="71" spans="1:14" s="26" customFormat="1" ht="60.75" thickBot="1" x14ac:dyDescent="0.3">
      <c r="A71" s="18" t="s">
        <v>8</v>
      </c>
      <c r="B71" s="19" t="s">
        <v>164</v>
      </c>
      <c r="C71" s="19" t="s">
        <v>39</v>
      </c>
      <c r="D71" s="20" t="s">
        <v>40</v>
      </c>
      <c r="E71" s="20">
        <v>2</v>
      </c>
      <c r="F71" s="21" t="s">
        <v>165</v>
      </c>
      <c r="H71" s="16"/>
      <c r="J71" s="16"/>
      <c r="L71" s="15"/>
      <c r="M71" s="15"/>
      <c r="N71" s="15"/>
    </row>
    <row r="72" spans="1:14" s="26" customFormat="1" ht="165.75" thickBot="1" x14ac:dyDescent="0.3">
      <c r="A72" s="18" t="s">
        <v>8</v>
      </c>
      <c r="B72" s="19" t="s">
        <v>128</v>
      </c>
      <c r="C72" s="19" t="s">
        <v>39</v>
      </c>
      <c r="D72" s="20" t="s">
        <v>40</v>
      </c>
      <c r="E72" s="20">
        <v>2</v>
      </c>
      <c r="F72" s="21" t="s">
        <v>174</v>
      </c>
      <c r="H72" s="16"/>
      <c r="J72" s="16"/>
      <c r="L72" s="15"/>
      <c r="M72" s="15"/>
      <c r="N72" s="15"/>
    </row>
    <row r="73" spans="1:14" s="26" customFormat="1" ht="285.75" thickBot="1" x14ac:dyDescent="0.3">
      <c r="A73" s="18" t="s">
        <v>8</v>
      </c>
      <c r="B73" s="19" t="s">
        <v>128</v>
      </c>
      <c r="C73" s="19" t="s">
        <v>39</v>
      </c>
      <c r="D73" s="20" t="s">
        <v>40</v>
      </c>
      <c r="E73" s="20">
        <v>2</v>
      </c>
      <c r="F73" s="21" t="s">
        <v>175</v>
      </c>
      <c r="H73" s="16"/>
      <c r="J73" s="16"/>
      <c r="L73" s="15"/>
      <c r="M73" s="15"/>
      <c r="N73" s="15"/>
    </row>
    <row r="74" spans="1:14" s="26" customFormat="1" ht="75.75" thickBot="1" x14ac:dyDescent="0.3">
      <c r="A74" s="18" t="s">
        <v>9</v>
      </c>
      <c r="B74" s="19" t="s">
        <v>176</v>
      </c>
      <c r="C74" s="19" t="s">
        <v>177</v>
      </c>
      <c r="D74" s="20" t="s">
        <v>40</v>
      </c>
      <c r="E74" s="20">
        <v>3</v>
      </c>
      <c r="F74" s="21" t="s">
        <v>178</v>
      </c>
      <c r="H74" s="16"/>
      <c r="J74" s="16"/>
      <c r="L74" s="15"/>
      <c r="M74" s="15"/>
      <c r="N74" s="15"/>
    </row>
    <row r="75" spans="1:14" s="26" customFormat="1" ht="75.75" thickBot="1" x14ac:dyDescent="0.3">
      <c r="A75" s="18" t="s">
        <v>9</v>
      </c>
      <c r="B75" s="19" t="s">
        <v>179</v>
      </c>
      <c r="C75" s="19" t="s">
        <v>180</v>
      </c>
      <c r="D75" s="20" t="s">
        <v>40</v>
      </c>
      <c r="E75" s="20">
        <v>3</v>
      </c>
      <c r="F75" s="21" t="s">
        <v>181</v>
      </c>
      <c r="H75" s="16"/>
      <c r="J75" s="16"/>
      <c r="L75" s="15"/>
      <c r="M75" s="15"/>
      <c r="N75" s="15"/>
    </row>
    <row r="76" spans="1:14" s="26" customFormat="1" ht="105.75" thickBot="1" x14ac:dyDescent="0.3">
      <c r="A76" s="18" t="s">
        <v>9</v>
      </c>
      <c r="B76" s="19" t="s">
        <v>182</v>
      </c>
      <c r="C76" s="19" t="s">
        <v>183</v>
      </c>
      <c r="D76" s="20" t="s">
        <v>40</v>
      </c>
      <c r="E76" s="20">
        <v>3</v>
      </c>
      <c r="F76" s="21" t="s">
        <v>184</v>
      </c>
      <c r="H76" s="16"/>
      <c r="J76" s="16"/>
      <c r="L76" s="15"/>
      <c r="M76" s="15"/>
      <c r="N76" s="15"/>
    </row>
    <row r="77" spans="1:14" s="26" customFormat="1" ht="90.75" thickBot="1" x14ac:dyDescent="0.3">
      <c r="A77" s="18" t="s">
        <v>9</v>
      </c>
      <c r="B77" s="19" t="s">
        <v>185</v>
      </c>
      <c r="C77" s="19" t="s">
        <v>186</v>
      </c>
      <c r="D77" s="20" t="s">
        <v>40</v>
      </c>
      <c r="E77" s="20">
        <v>3</v>
      </c>
      <c r="F77" s="21" t="s">
        <v>187</v>
      </c>
      <c r="H77" s="16"/>
      <c r="J77" s="16"/>
      <c r="L77" s="15"/>
      <c r="M77" s="15"/>
      <c r="N77" s="15"/>
    </row>
    <row r="78" spans="1:14" s="26" customFormat="1" ht="120.75" thickBot="1" x14ac:dyDescent="0.3">
      <c r="A78" s="18" t="s">
        <v>9</v>
      </c>
      <c r="B78" s="19" t="s">
        <v>191</v>
      </c>
      <c r="C78" s="19" t="s">
        <v>192</v>
      </c>
      <c r="D78" s="20" t="s">
        <v>40</v>
      </c>
      <c r="E78" s="20">
        <v>3</v>
      </c>
      <c r="F78" s="21" t="s">
        <v>193</v>
      </c>
      <c r="H78" s="16"/>
      <c r="J78" s="16"/>
      <c r="L78" s="15"/>
      <c r="M78" s="15"/>
      <c r="N78" s="15"/>
    </row>
    <row r="79" spans="1:14" s="26" customFormat="1" ht="105.75" thickBot="1" x14ac:dyDescent="0.3">
      <c r="A79" s="18" t="s">
        <v>9</v>
      </c>
      <c r="B79" s="19" t="s">
        <v>194</v>
      </c>
      <c r="C79" s="19" t="s">
        <v>195</v>
      </c>
      <c r="D79" s="20" t="s">
        <v>40</v>
      </c>
      <c r="E79" s="20">
        <v>3</v>
      </c>
      <c r="F79" s="21" t="s">
        <v>196</v>
      </c>
      <c r="H79" s="16"/>
      <c r="J79" s="16"/>
      <c r="L79" s="15"/>
      <c r="M79" s="15"/>
      <c r="N79" s="15"/>
    </row>
    <row r="80" spans="1:14" s="26" customFormat="1" ht="150.75" thickBot="1" x14ac:dyDescent="0.3">
      <c r="A80" s="18" t="s">
        <v>10</v>
      </c>
      <c r="B80" s="19" t="s">
        <v>188</v>
      </c>
      <c r="C80" s="19" t="s">
        <v>189</v>
      </c>
      <c r="D80" s="20" t="s">
        <v>40</v>
      </c>
      <c r="E80" s="20">
        <v>3</v>
      </c>
      <c r="F80" s="21" t="s">
        <v>190</v>
      </c>
      <c r="H80" s="16"/>
      <c r="J80" s="16"/>
      <c r="L80" s="15"/>
      <c r="M80" s="15"/>
      <c r="N80" s="15"/>
    </row>
    <row r="81" spans="1:14" s="26" customFormat="1" ht="45.75" thickBot="1" x14ac:dyDescent="0.3">
      <c r="A81" s="18" t="s">
        <v>10</v>
      </c>
      <c r="B81" s="19" t="s">
        <v>197</v>
      </c>
      <c r="C81" s="19" t="s">
        <v>198</v>
      </c>
      <c r="D81" s="20" t="s">
        <v>40</v>
      </c>
      <c r="E81" s="20">
        <v>2</v>
      </c>
      <c r="F81" s="21" t="s">
        <v>199</v>
      </c>
      <c r="H81" s="16"/>
      <c r="J81" s="16"/>
      <c r="L81" s="15"/>
      <c r="M81" s="15"/>
      <c r="N81" s="15"/>
    </row>
    <row r="82" spans="1:14" s="26" customFormat="1" ht="60.75" thickBot="1" x14ac:dyDescent="0.3">
      <c r="A82" s="18" t="s">
        <v>10</v>
      </c>
      <c r="B82" s="19" t="s">
        <v>200</v>
      </c>
      <c r="C82" s="19" t="s">
        <v>198</v>
      </c>
      <c r="D82" s="20" t="s">
        <v>40</v>
      </c>
      <c r="E82" s="20">
        <v>2</v>
      </c>
      <c r="F82" s="21" t="s">
        <v>201</v>
      </c>
      <c r="H82" s="16"/>
      <c r="J82" s="16"/>
      <c r="L82" s="15"/>
      <c r="M82" s="15"/>
      <c r="N82" s="15"/>
    </row>
    <row r="83" spans="1:14" s="26" customFormat="1" ht="165" x14ac:dyDescent="0.25">
      <c r="A83" s="18" t="s">
        <v>10</v>
      </c>
      <c r="B83" s="19" t="s">
        <v>202</v>
      </c>
      <c r="C83" s="19" t="s">
        <v>177</v>
      </c>
      <c r="D83" s="20" t="s">
        <v>40</v>
      </c>
      <c r="E83" s="20">
        <v>2</v>
      </c>
      <c r="F83" s="21" t="s">
        <v>203</v>
      </c>
      <c r="H83" s="16"/>
      <c r="J83" s="16"/>
      <c r="L83" s="15"/>
      <c r="M83" s="15"/>
      <c r="N83" s="15"/>
    </row>
    <row r="84" spans="1:14" ht="15" customHeight="1" thickBot="1" x14ac:dyDescent="0.3">
      <c r="A84" s="28" t="s">
        <v>204</v>
      </c>
      <c r="B84" s="28"/>
      <c r="C84" s="28"/>
      <c r="D84" s="28"/>
      <c r="E84" s="28"/>
      <c r="F84" s="28"/>
    </row>
    <row r="85" spans="1:14" ht="15.75" thickBot="1" x14ac:dyDescent="0.3">
      <c r="A85" s="1" t="s">
        <v>2</v>
      </c>
      <c r="B85" s="2" t="s">
        <v>3</v>
      </c>
      <c r="C85" s="2" t="s">
        <v>4</v>
      </c>
      <c r="D85" s="2" t="s">
        <v>0</v>
      </c>
      <c r="E85" s="2" t="s">
        <v>5</v>
      </c>
      <c r="F85" s="3" t="s">
        <v>1</v>
      </c>
    </row>
    <row r="86" spans="1:14" s="26" customFormat="1" ht="120.75" thickBot="1" x14ac:dyDescent="0.3">
      <c r="A86" s="18" t="s">
        <v>8</v>
      </c>
      <c r="B86" s="19" t="s">
        <v>164</v>
      </c>
      <c r="C86" s="19" t="s">
        <v>39</v>
      </c>
      <c r="D86" s="20" t="s">
        <v>40</v>
      </c>
      <c r="E86" s="20">
        <v>3</v>
      </c>
      <c r="F86" s="21" t="s">
        <v>205</v>
      </c>
      <c r="H86" s="16"/>
      <c r="J86" s="16"/>
      <c r="L86" s="15"/>
      <c r="M86" s="15"/>
      <c r="N86" s="15"/>
    </row>
    <row r="87" spans="1:14" s="26" customFormat="1" ht="150.75" thickBot="1" x14ac:dyDescent="0.3">
      <c r="A87" s="18" t="s">
        <v>8</v>
      </c>
      <c r="B87" s="19" t="s">
        <v>158</v>
      </c>
      <c r="C87" s="19" t="s">
        <v>39</v>
      </c>
      <c r="D87" s="20" t="s">
        <v>40</v>
      </c>
      <c r="E87" s="20">
        <v>3</v>
      </c>
      <c r="F87" s="21" t="s">
        <v>214</v>
      </c>
      <c r="H87" s="16"/>
      <c r="J87" s="16"/>
      <c r="L87" s="15"/>
      <c r="M87" s="15"/>
      <c r="N87" s="15"/>
    </row>
    <row r="88" spans="1:14" s="26" customFormat="1" ht="150.75" thickBot="1" x14ac:dyDescent="0.3">
      <c r="A88" s="18" t="s">
        <v>8</v>
      </c>
      <c r="B88" s="19" t="s">
        <v>158</v>
      </c>
      <c r="C88" s="19" t="s">
        <v>39</v>
      </c>
      <c r="D88" s="20" t="s">
        <v>40</v>
      </c>
      <c r="E88" s="20">
        <v>3</v>
      </c>
      <c r="F88" s="21" t="s">
        <v>215</v>
      </c>
      <c r="H88" s="16"/>
      <c r="J88" s="16"/>
      <c r="L88" s="15"/>
      <c r="M88" s="15"/>
      <c r="N88" s="15"/>
    </row>
    <row r="89" spans="1:14" s="26" customFormat="1" ht="90.75" thickBot="1" x14ac:dyDescent="0.3">
      <c r="A89" s="18" t="s">
        <v>9</v>
      </c>
      <c r="B89" s="19" t="s">
        <v>206</v>
      </c>
      <c r="C89" s="19" t="s">
        <v>207</v>
      </c>
      <c r="D89" s="20" t="s">
        <v>40</v>
      </c>
      <c r="E89" s="20">
        <v>3</v>
      </c>
      <c r="F89" s="21" t="s">
        <v>208</v>
      </c>
      <c r="H89" s="16"/>
      <c r="J89" s="16"/>
      <c r="L89" s="15"/>
      <c r="M89" s="15"/>
      <c r="N89" s="15"/>
    </row>
    <row r="90" spans="1:14" s="26" customFormat="1" ht="75.75" thickBot="1" x14ac:dyDescent="0.3">
      <c r="A90" s="18" t="s">
        <v>9</v>
      </c>
      <c r="B90" s="19" t="s">
        <v>209</v>
      </c>
      <c r="C90" s="19" t="s">
        <v>43</v>
      </c>
      <c r="D90" s="20" t="s">
        <v>40</v>
      </c>
      <c r="E90" s="20">
        <v>3</v>
      </c>
      <c r="F90" s="21" t="s">
        <v>210</v>
      </c>
      <c r="H90" s="16"/>
      <c r="J90" s="16"/>
      <c r="L90" s="15"/>
      <c r="M90" s="15"/>
      <c r="N90" s="15"/>
    </row>
    <row r="91" spans="1:14" s="26" customFormat="1" ht="120.75" thickBot="1" x14ac:dyDescent="0.3">
      <c r="A91" s="18" t="s">
        <v>9</v>
      </c>
      <c r="B91" s="19" t="s">
        <v>149</v>
      </c>
      <c r="C91" s="19" t="s">
        <v>39</v>
      </c>
      <c r="D91" s="20" t="s">
        <v>40</v>
      </c>
      <c r="E91" s="20">
        <v>3</v>
      </c>
      <c r="F91" s="21" t="s">
        <v>211</v>
      </c>
      <c r="H91" s="16"/>
      <c r="J91" s="16"/>
      <c r="L91" s="15"/>
      <c r="M91" s="15"/>
      <c r="N91" s="15"/>
    </row>
    <row r="92" spans="1:14" s="26" customFormat="1" ht="15" customHeight="1" x14ac:dyDescent="0.25">
      <c r="A92" s="18" t="s">
        <v>10</v>
      </c>
      <c r="B92" s="19" t="s">
        <v>212</v>
      </c>
      <c r="C92" s="19" t="s">
        <v>189</v>
      </c>
      <c r="D92" s="20" t="s">
        <v>40</v>
      </c>
      <c r="E92" s="20">
        <v>2</v>
      </c>
      <c r="F92" s="21" t="s">
        <v>213</v>
      </c>
      <c r="H92" s="16"/>
      <c r="J92" s="16"/>
      <c r="L92" s="15"/>
      <c r="M92" s="15"/>
      <c r="N92" s="15"/>
    </row>
    <row r="93" spans="1:14" x14ac:dyDescent="0.25">
      <c r="A93" s="29" t="s">
        <v>136</v>
      </c>
      <c r="B93" s="29"/>
      <c r="C93" s="29"/>
      <c r="D93" s="29"/>
      <c r="E93" s="29"/>
      <c r="F93" s="29"/>
    </row>
  </sheetData>
  <sortState ref="A88:N94">
    <sortCondition ref="A88:A94"/>
  </sortState>
  <mergeCells count="12">
    <mergeCell ref="A84:F84"/>
    <mergeCell ref="A66:F66"/>
    <mergeCell ref="A57:F57"/>
    <mergeCell ref="A93:F93"/>
    <mergeCell ref="A1:F1"/>
    <mergeCell ref="A2:F2"/>
    <mergeCell ref="A5:F5"/>
    <mergeCell ref="A4:F4"/>
    <mergeCell ref="A31:F31"/>
    <mergeCell ref="A25:F25"/>
    <mergeCell ref="A10:F10"/>
    <mergeCell ref="A43:F43"/>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K24" sqref="K24"/>
    </sheetView>
  </sheetViews>
  <sheetFormatPr defaultRowHeight="15" x14ac:dyDescent="0.25"/>
  <cols>
    <col min="1" max="1" width="14.28515625" bestFit="1" customWidth="1"/>
    <col min="2" max="8" width="10.7109375" customWidth="1"/>
    <col min="14" max="14" width="10.5703125" customWidth="1"/>
    <col min="21" max="21" width="11" customWidth="1"/>
  </cols>
  <sheetData>
    <row r="1" spans="1:16" ht="15.75" thickBot="1" x14ac:dyDescent="0.3">
      <c r="A1" s="32">
        <v>2018</v>
      </c>
      <c r="B1" s="33"/>
      <c r="C1" s="33"/>
      <c r="D1" s="33"/>
      <c r="E1" s="33"/>
      <c r="F1" s="33"/>
      <c r="G1" s="33"/>
      <c r="H1" s="33"/>
      <c r="I1" s="33"/>
      <c r="J1" s="33"/>
      <c r="K1" s="33"/>
      <c r="L1" s="33"/>
      <c r="M1" s="33"/>
      <c r="N1" s="33"/>
      <c r="O1" s="33"/>
      <c r="P1" s="34"/>
    </row>
    <row r="2" spans="1:16" x14ac:dyDescent="0.25">
      <c r="A2" s="6" t="s">
        <v>26</v>
      </c>
      <c r="B2" s="6" t="s">
        <v>25</v>
      </c>
      <c r="C2" s="6" t="s">
        <v>24</v>
      </c>
      <c r="D2" s="6" t="s">
        <v>23</v>
      </c>
      <c r="E2" s="6" t="s">
        <v>29</v>
      </c>
      <c r="F2" s="6" t="s">
        <v>32</v>
      </c>
      <c r="G2" s="6" t="s">
        <v>31</v>
      </c>
      <c r="H2" s="6" t="s">
        <v>33</v>
      </c>
      <c r="I2" s="6" t="s">
        <v>6</v>
      </c>
      <c r="J2" s="6" t="s">
        <v>8</v>
      </c>
      <c r="K2" s="6" t="s">
        <v>30</v>
      </c>
      <c r="L2" s="6" t="s">
        <v>9</v>
      </c>
      <c r="M2" s="6" t="s">
        <v>10</v>
      </c>
      <c r="N2" s="6" t="s">
        <v>7</v>
      </c>
      <c r="O2" s="6" t="s">
        <v>11</v>
      </c>
      <c r="P2" s="6" t="s">
        <v>35</v>
      </c>
    </row>
    <row r="3" spans="1:16" x14ac:dyDescent="0.25">
      <c r="A3" t="s">
        <v>22</v>
      </c>
      <c r="B3" s="4">
        <v>7</v>
      </c>
      <c r="C3" s="9">
        <v>5</v>
      </c>
      <c r="D3" s="9">
        <v>4</v>
      </c>
      <c r="E3" s="9">
        <v>7</v>
      </c>
      <c r="F3" s="9">
        <v>7</v>
      </c>
      <c r="G3" s="9">
        <v>13</v>
      </c>
      <c r="H3" s="9">
        <v>28</v>
      </c>
      <c r="I3" s="9">
        <v>1</v>
      </c>
      <c r="J3" s="9">
        <v>2</v>
      </c>
      <c r="K3" s="9">
        <v>0</v>
      </c>
      <c r="L3" s="9">
        <v>0</v>
      </c>
      <c r="M3" s="9">
        <v>0</v>
      </c>
      <c r="N3" s="9">
        <v>0</v>
      </c>
      <c r="O3" s="9">
        <f t="shared" ref="O3:O13" si="0">SUM(I3:N3)</f>
        <v>3</v>
      </c>
      <c r="P3" s="12">
        <f t="shared" ref="P3:P13" si="1">(I3+J3+L3+M3+S70+K3+N3)/5</f>
        <v>0.6</v>
      </c>
    </row>
    <row r="4" spans="1:16" x14ac:dyDescent="0.25">
      <c r="A4" t="s">
        <v>21</v>
      </c>
      <c r="B4" s="4">
        <v>15</v>
      </c>
      <c r="C4" s="9">
        <v>13</v>
      </c>
      <c r="D4" s="9">
        <v>7</v>
      </c>
      <c r="E4" s="9">
        <v>9</v>
      </c>
      <c r="F4" s="9">
        <v>9</v>
      </c>
      <c r="G4" s="9">
        <v>14</v>
      </c>
      <c r="H4" s="9">
        <v>19</v>
      </c>
      <c r="I4" s="9">
        <v>4</v>
      </c>
      <c r="J4" s="9">
        <v>1</v>
      </c>
      <c r="K4" s="9">
        <v>0</v>
      </c>
      <c r="L4" s="9">
        <v>5</v>
      </c>
      <c r="M4" s="9">
        <v>0</v>
      </c>
      <c r="N4" s="9">
        <v>2</v>
      </c>
      <c r="O4" s="9">
        <f t="shared" si="0"/>
        <v>12</v>
      </c>
      <c r="P4" s="12">
        <f t="shared" si="1"/>
        <v>2.4</v>
      </c>
    </row>
    <row r="5" spans="1:16" x14ac:dyDescent="0.25">
      <c r="A5" t="s">
        <v>20</v>
      </c>
      <c r="B5" s="4">
        <v>21</v>
      </c>
      <c r="C5" s="9">
        <v>15</v>
      </c>
      <c r="D5" s="9">
        <v>18</v>
      </c>
      <c r="E5" s="9">
        <v>16</v>
      </c>
      <c r="F5" s="9">
        <v>20</v>
      </c>
      <c r="G5" s="9">
        <v>22</v>
      </c>
      <c r="H5" s="9">
        <v>12</v>
      </c>
      <c r="I5" s="9">
        <v>3</v>
      </c>
      <c r="J5" s="17">
        <v>0</v>
      </c>
      <c r="K5" s="9">
        <v>0</v>
      </c>
      <c r="L5" s="9">
        <v>0</v>
      </c>
      <c r="M5" s="9">
        <v>1</v>
      </c>
      <c r="N5" s="9">
        <v>0</v>
      </c>
      <c r="O5" s="9">
        <f t="shared" si="0"/>
        <v>4</v>
      </c>
      <c r="P5" s="12">
        <f t="shared" si="1"/>
        <v>0.8</v>
      </c>
    </row>
    <row r="6" spans="1:16" x14ac:dyDescent="0.25">
      <c r="A6" t="s">
        <v>19</v>
      </c>
      <c r="B6" s="4">
        <v>14</v>
      </c>
      <c r="C6" s="9">
        <v>19</v>
      </c>
      <c r="D6" s="9">
        <v>45</v>
      </c>
      <c r="E6" s="9">
        <v>27</v>
      </c>
      <c r="F6" s="9">
        <v>20</v>
      </c>
      <c r="G6" s="9">
        <v>21</v>
      </c>
      <c r="H6" s="9">
        <v>13</v>
      </c>
      <c r="I6" s="9">
        <v>0</v>
      </c>
      <c r="J6" s="17">
        <v>2</v>
      </c>
      <c r="K6" s="9">
        <v>0</v>
      </c>
      <c r="L6" s="9">
        <v>5</v>
      </c>
      <c r="M6" s="9">
        <v>0</v>
      </c>
      <c r="N6" s="9">
        <v>2</v>
      </c>
      <c r="O6" s="9">
        <f t="shared" si="0"/>
        <v>9</v>
      </c>
      <c r="P6" s="12">
        <f t="shared" si="1"/>
        <v>1.8</v>
      </c>
    </row>
    <row r="7" spans="1:16" x14ac:dyDescent="0.25">
      <c r="A7" t="s">
        <v>18</v>
      </c>
      <c r="B7" s="5">
        <v>22</v>
      </c>
      <c r="C7" s="9">
        <v>6</v>
      </c>
      <c r="D7" s="9">
        <v>15</v>
      </c>
      <c r="E7" s="9">
        <v>12</v>
      </c>
      <c r="F7" s="9">
        <v>12</v>
      </c>
      <c r="G7" s="9">
        <v>8</v>
      </c>
      <c r="H7" s="9">
        <v>14</v>
      </c>
      <c r="I7" s="9">
        <v>0</v>
      </c>
      <c r="J7" s="17">
        <v>5</v>
      </c>
      <c r="K7" s="9">
        <v>0</v>
      </c>
      <c r="L7" s="9">
        <v>5</v>
      </c>
      <c r="M7" s="9">
        <v>0</v>
      </c>
      <c r="N7" s="9">
        <v>1</v>
      </c>
      <c r="O7" s="9">
        <f t="shared" si="0"/>
        <v>11</v>
      </c>
      <c r="P7" s="12">
        <f t="shared" si="1"/>
        <v>2.2000000000000002</v>
      </c>
    </row>
    <row r="8" spans="1:16" x14ac:dyDescent="0.25">
      <c r="A8" t="s">
        <v>17</v>
      </c>
      <c r="B8" s="5">
        <v>17</v>
      </c>
      <c r="C8" s="9">
        <v>15</v>
      </c>
      <c r="D8" s="9">
        <v>14</v>
      </c>
      <c r="E8" s="9">
        <v>14</v>
      </c>
      <c r="F8" s="9">
        <v>31</v>
      </c>
      <c r="G8" s="9">
        <v>17</v>
      </c>
      <c r="H8" s="9">
        <v>14</v>
      </c>
      <c r="I8" s="9">
        <v>0</v>
      </c>
      <c r="J8" s="17">
        <v>3</v>
      </c>
      <c r="K8" s="9">
        <v>0</v>
      </c>
      <c r="L8" s="9">
        <v>0</v>
      </c>
      <c r="M8" s="9">
        <v>2</v>
      </c>
      <c r="N8" s="9">
        <v>1</v>
      </c>
      <c r="O8" s="9">
        <f t="shared" si="0"/>
        <v>6</v>
      </c>
      <c r="P8" s="12">
        <f t="shared" si="1"/>
        <v>1.2</v>
      </c>
    </row>
    <row r="9" spans="1:16" x14ac:dyDescent="0.25">
      <c r="A9" t="s">
        <v>16</v>
      </c>
      <c r="B9" s="5">
        <v>7</v>
      </c>
      <c r="C9" s="9">
        <v>12</v>
      </c>
      <c r="D9" s="9">
        <v>27</v>
      </c>
      <c r="E9" s="9">
        <v>19</v>
      </c>
      <c r="F9" s="9">
        <v>12</v>
      </c>
      <c r="G9" s="9">
        <v>16</v>
      </c>
      <c r="H9" s="9">
        <v>13</v>
      </c>
      <c r="I9" s="9">
        <v>2</v>
      </c>
      <c r="J9" s="17">
        <v>3</v>
      </c>
      <c r="K9" s="9">
        <v>0</v>
      </c>
      <c r="L9" s="9">
        <v>6</v>
      </c>
      <c r="M9" s="9">
        <v>4</v>
      </c>
      <c r="N9" s="9">
        <v>1</v>
      </c>
      <c r="O9" s="9">
        <f t="shared" si="0"/>
        <v>16</v>
      </c>
      <c r="P9" s="12">
        <f t="shared" si="1"/>
        <v>3.2</v>
      </c>
    </row>
    <row r="10" spans="1:16" x14ac:dyDescent="0.25">
      <c r="A10" t="s">
        <v>15</v>
      </c>
      <c r="B10" s="5">
        <v>8</v>
      </c>
      <c r="C10" s="9">
        <v>9</v>
      </c>
      <c r="D10" s="9">
        <v>17</v>
      </c>
      <c r="E10" s="9">
        <v>19</v>
      </c>
      <c r="F10" s="9">
        <v>18</v>
      </c>
      <c r="G10" s="9">
        <v>10</v>
      </c>
      <c r="H10" s="9">
        <v>12</v>
      </c>
      <c r="I10" s="9">
        <v>0</v>
      </c>
      <c r="J10" s="9">
        <v>3</v>
      </c>
      <c r="K10" s="9">
        <v>0</v>
      </c>
      <c r="L10" s="9">
        <v>3</v>
      </c>
      <c r="M10" s="9">
        <v>1</v>
      </c>
      <c r="N10" s="9">
        <v>0</v>
      </c>
      <c r="O10" s="9">
        <f t="shared" si="0"/>
        <v>7</v>
      </c>
      <c r="P10" s="12">
        <f t="shared" si="1"/>
        <v>1.4</v>
      </c>
    </row>
    <row r="11" spans="1:16" x14ac:dyDescent="0.25">
      <c r="A11" t="s">
        <v>14</v>
      </c>
      <c r="B11" s="5">
        <v>13</v>
      </c>
      <c r="C11" s="9">
        <v>24</v>
      </c>
      <c r="D11" s="9">
        <v>23</v>
      </c>
      <c r="E11" s="9">
        <v>11</v>
      </c>
      <c r="F11" s="9">
        <v>13</v>
      </c>
      <c r="G11" s="9">
        <v>18</v>
      </c>
      <c r="H11" s="9">
        <v>13</v>
      </c>
      <c r="I11" s="9"/>
      <c r="J11" s="9"/>
      <c r="K11" s="9"/>
      <c r="L11" s="9"/>
      <c r="M11" s="9"/>
      <c r="N11" s="9"/>
      <c r="O11" s="9">
        <f t="shared" si="0"/>
        <v>0</v>
      </c>
      <c r="P11" s="12">
        <f t="shared" si="1"/>
        <v>0</v>
      </c>
    </row>
    <row r="12" spans="1:16" x14ac:dyDescent="0.25">
      <c r="A12" t="s">
        <v>13</v>
      </c>
      <c r="B12" s="5">
        <v>13</v>
      </c>
      <c r="C12" s="9">
        <v>17</v>
      </c>
      <c r="D12" s="9">
        <v>15</v>
      </c>
      <c r="E12" s="9">
        <v>18</v>
      </c>
      <c r="F12" s="9">
        <v>13</v>
      </c>
      <c r="G12" s="9">
        <v>18</v>
      </c>
      <c r="H12" s="9">
        <v>17</v>
      </c>
      <c r="I12" s="9"/>
      <c r="J12" s="9"/>
      <c r="K12" s="9"/>
      <c r="L12" s="9"/>
      <c r="M12" s="9"/>
      <c r="N12" s="9"/>
      <c r="O12" s="9">
        <f t="shared" si="0"/>
        <v>0</v>
      </c>
      <c r="P12" s="12">
        <f t="shared" si="1"/>
        <v>0</v>
      </c>
    </row>
    <row r="13" spans="1:16" x14ac:dyDescent="0.25">
      <c r="A13" t="s">
        <v>12</v>
      </c>
      <c r="B13" s="5">
        <v>2</v>
      </c>
      <c r="C13" s="9">
        <v>3</v>
      </c>
      <c r="D13" s="9">
        <v>8</v>
      </c>
      <c r="E13" s="9">
        <v>3</v>
      </c>
      <c r="F13" s="9">
        <v>4</v>
      </c>
      <c r="G13" s="9">
        <v>1</v>
      </c>
      <c r="H13" s="9">
        <v>4</v>
      </c>
      <c r="I13" s="9"/>
      <c r="J13" s="9"/>
      <c r="K13" s="9"/>
      <c r="L13" s="9"/>
      <c r="M13" s="9"/>
      <c r="N13" s="9"/>
      <c r="O13" s="9">
        <f t="shared" si="0"/>
        <v>0</v>
      </c>
      <c r="P13" s="12">
        <f t="shared" si="1"/>
        <v>0</v>
      </c>
    </row>
    <row r="14" spans="1:16" ht="18.75" customHeight="1" x14ac:dyDescent="0.25">
      <c r="A14" s="7" t="s">
        <v>11</v>
      </c>
      <c r="B14" s="8">
        <f t="shared" ref="B14:F14" si="2">SUM(B3:B13)</f>
        <v>139</v>
      </c>
      <c r="C14" s="10">
        <f t="shared" si="2"/>
        <v>138</v>
      </c>
      <c r="D14" s="10">
        <f t="shared" si="2"/>
        <v>193</v>
      </c>
      <c r="E14" s="10">
        <f t="shared" si="2"/>
        <v>155</v>
      </c>
      <c r="F14" s="10">
        <f t="shared" si="2"/>
        <v>159</v>
      </c>
      <c r="G14" s="10">
        <f t="shared" ref="G14:H14" si="3">SUM(G3:G13)</f>
        <v>158</v>
      </c>
      <c r="H14" s="10">
        <f t="shared" si="3"/>
        <v>159</v>
      </c>
      <c r="I14" s="10">
        <f t="shared" ref="I14:N14" si="4">SUM(I3:I13)</f>
        <v>10</v>
      </c>
      <c r="J14" s="10">
        <f t="shared" si="4"/>
        <v>19</v>
      </c>
      <c r="K14" s="10">
        <f>SUM(K3:K13)</f>
        <v>0</v>
      </c>
      <c r="L14" s="10">
        <f t="shared" si="4"/>
        <v>24</v>
      </c>
      <c r="M14" s="10">
        <f t="shared" si="4"/>
        <v>8</v>
      </c>
      <c r="N14" s="10">
        <f t="shared" si="4"/>
        <v>7</v>
      </c>
      <c r="O14" s="10">
        <f>SUM(O3:O13)</f>
        <v>68</v>
      </c>
    </row>
    <row r="15" spans="1:16" ht="18.75" customHeight="1" x14ac:dyDescent="0.25">
      <c r="A15" s="7" t="s">
        <v>28</v>
      </c>
      <c r="B15" s="11">
        <f t="shared" ref="B15:H15" si="5">AVERAGE(B3:B13)</f>
        <v>12.636363636363637</v>
      </c>
      <c r="C15" s="11">
        <f t="shared" si="5"/>
        <v>12.545454545454545</v>
      </c>
      <c r="D15" s="11">
        <f t="shared" si="5"/>
        <v>17.545454545454547</v>
      </c>
      <c r="E15" s="11">
        <f t="shared" si="5"/>
        <v>14.090909090909092</v>
      </c>
      <c r="F15" s="11">
        <f t="shared" si="5"/>
        <v>14.454545454545455</v>
      </c>
      <c r="G15" s="11">
        <f t="shared" ref="G15" si="6">AVERAGE(G3:G13)</f>
        <v>14.363636363636363</v>
      </c>
      <c r="H15" s="11">
        <f t="shared" si="5"/>
        <v>14.454545454545455</v>
      </c>
      <c r="I15" s="11">
        <f t="shared" ref="I15:O15" si="7">AVERAGE(I3:I13)</f>
        <v>1.25</v>
      </c>
      <c r="J15" s="11">
        <f t="shared" si="7"/>
        <v>2.375</v>
      </c>
      <c r="K15" s="11">
        <f>AVERAGE(K3:K13)</f>
        <v>0</v>
      </c>
      <c r="L15" s="11">
        <f t="shared" si="7"/>
        <v>3</v>
      </c>
      <c r="M15" s="11">
        <f t="shared" si="7"/>
        <v>1</v>
      </c>
      <c r="N15" s="11">
        <f t="shared" si="7"/>
        <v>0.875</v>
      </c>
      <c r="O15" s="11">
        <f t="shared" si="7"/>
        <v>6.1818181818181817</v>
      </c>
    </row>
    <row r="16" spans="1:16" x14ac:dyDescent="0.25">
      <c r="A16" s="35" t="s">
        <v>34</v>
      </c>
      <c r="B16" s="36"/>
      <c r="C16" s="36"/>
      <c r="D16" s="36"/>
      <c r="E16" s="36"/>
      <c r="F16" s="36"/>
      <c r="G16" s="36"/>
      <c r="H16" s="36"/>
      <c r="I16" s="36"/>
      <c r="J16" s="36"/>
      <c r="K16" s="36"/>
      <c r="L16" s="36"/>
      <c r="M16" s="36"/>
      <c r="N16" s="36"/>
      <c r="O16" s="36"/>
      <c r="P16" s="36"/>
    </row>
    <row r="19" spans="14:22" x14ac:dyDescent="0.25">
      <c r="N19" t="s">
        <v>6</v>
      </c>
      <c r="O19" s="13">
        <f>I14</f>
        <v>10</v>
      </c>
      <c r="Q19" s="9"/>
      <c r="R19" s="9"/>
      <c r="S19" s="9"/>
      <c r="T19" s="9"/>
      <c r="U19" s="9"/>
      <c r="V19" s="9"/>
    </row>
    <row r="20" spans="14:22" x14ac:dyDescent="0.25">
      <c r="N20" t="s">
        <v>8</v>
      </c>
      <c r="O20" s="13">
        <f>J14</f>
        <v>19</v>
      </c>
      <c r="Q20" s="9"/>
      <c r="R20" s="9"/>
      <c r="S20" s="9"/>
      <c r="T20" s="9"/>
      <c r="U20" s="9"/>
      <c r="V20" s="9"/>
    </row>
    <row r="21" spans="14:22" x14ac:dyDescent="0.25">
      <c r="N21" t="s">
        <v>30</v>
      </c>
      <c r="O21" s="13">
        <f>K14</f>
        <v>0</v>
      </c>
      <c r="Q21" s="9"/>
      <c r="R21" s="9"/>
      <c r="S21" s="9"/>
      <c r="T21" s="9"/>
    </row>
    <row r="22" spans="14:22" x14ac:dyDescent="0.25">
      <c r="N22" t="s">
        <v>9</v>
      </c>
      <c r="O22" s="13">
        <f>L14</f>
        <v>24</v>
      </c>
      <c r="Q22" s="9"/>
      <c r="R22" s="9"/>
      <c r="S22" s="9"/>
      <c r="T22" s="9"/>
    </row>
    <row r="23" spans="14:22" x14ac:dyDescent="0.25">
      <c r="N23" t="s">
        <v>10</v>
      </c>
      <c r="O23" s="13">
        <f>M14</f>
        <v>8</v>
      </c>
      <c r="Q23" s="9"/>
      <c r="R23" s="9"/>
      <c r="S23" s="9"/>
      <c r="T23" s="9"/>
    </row>
    <row r="24" spans="14:22" x14ac:dyDescent="0.25">
      <c r="N24" t="s">
        <v>7</v>
      </c>
      <c r="O24" s="13">
        <f>N14</f>
        <v>7</v>
      </c>
      <c r="Q24" s="9"/>
      <c r="R24" s="9"/>
      <c r="S24" s="9"/>
      <c r="T24" s="9"/>
    </row>
    <row r="25" spans="14:22" x14ac:dyDescent="0.25">
      <c r="N25" t="s">
        <v>25</v>
      </c>
      <c r="O25" s="14">
        <f>B15</f>
        <v>12.636363636363637</v>
      </c>
      <c r="Q25" s="9"/>
      <c r="R25" s="9"/>
      <c r="S25" s="9"/>
      <c r="T25" s="9"/>
    </row>
    <row r="26" spans="14:22" x14ac:dyDescent="0.25">
      <c r="N26" t="s">
        <v>24</v>
      </c>
      <c r="O26" s="14">
        <f>C15</f>
        <v>12.545454545454545</v>
      </c>
      <c r="Q26" s="9"/>
      <c r="R26" s="9"/>
      <c r="S26" s="9"/>
      <c r="T26" s="9"/>
    </row>
    <row r="27" spans="14:22" x14ac:dyDescent="0.25">
      <c r="N27" t="s">
        <v>23</v>
      </c>
      <c r="O27" s="14">
        <f>D15</f>
        <v>17.545454545454547</v>
      </c>
      <c r="Q27" s="9"/>
      <c r="R27" s="9"/>
      <c r="S27" s="9"/>
      <c r="T27" s="9"/>
    </row>
    <row r="28" spans="14:22" x14ac:dyDescent="0.25">
      <c r="N28" t="s">
        <v>29</v>
      </c>
      <c r="O28" s="14">
        <f>E15</f>
        <v>14.090909090909092</v>
      </c>
      <c r="Q28" s="9"/>
      <c r="R28" s="9"/>
      <c r="S28" s="9"/>
      <c r="T28" s="9"/>
    </row>
    <row r="29" spans="14:22" x14ac:dyDescent="0.25">
      <c r="N29" t="s">
        <v>32</v>
      </c>
      <c r="O29" s="14">
        <f>F15</f>
        <v>14.454545454545455</v>
      </c>
      <c r="Q29" s="9"/>
      <c r="R29" s="9"/>
      <c r="S29" s="9"/>
      <c r="T29" s="9"/>
    </row>
    <row r="30" spans="14:22" x14ac:dyDescent="0.25">
      <c r="N30" t="s">
        <v>31</v>
      </c>
      <c r="O30" s="14">
        <f>G15</f>
        <v>14.363636363636363</v>
      </c>
      <c r="Q30" s="9"/>
      <c r="R30" s="9"/>
      <c r="S30" s="9"/>
      <c r="T30" s="9"/>
    </row>
    <row r="31" spans="14:22" x14ac:dyDescent="0.25">
      <c r="N31" t="s">
        <v>33</v>
      </c>
      <c r="O31" s="14">
        <f>H15</f>
        <v>14.454545454545455</v>
      </c>
    </row>
  </sheetData>
  <mergeCells count="2">
    <mergeCell ref="A1:P1"/>
    <mergeCell ref="A16:P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cp:lastPrinted>2017-03-13T20:22:13Z</cp:lastPrinted>
  <dcterms:created xsi:type="dcterms:W3CDTF">2013-04-10T18:18:43Z</dcterms:created>
  <dcterms:modified xsi:type="dcterms:W3CDTF">2018-10-11T21:19:39Z</dcterms:modified>
</cp:coreProperties>
</file>