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820" activeTab="1"/>
  </bookViews>
  <sheets>
    <sheet name="TABELA 07" sheetId="1" r:id="rId1"/>
    <sheet name="GRÁFICO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4"/>
  <c r="P6"/>
  <c r="P7"/>
  <c r="P8"/>
  <c r="P9"/>
  <c r="P10"/>
  <c r="P11"/>
  <c r="P12"/>
  <c r="P13"/>
  <c r="P4"/>
  <c r="K15" l="1"/>
  <c r="P15"/>
  <c r="Q4"/>
  <c r="Q5"/>
  <c r="Q6"/>
  <c r="Q7"/>
  <c r="Q8"/>
  <c r="Q9"/>
  <c r="Q10"/>
  <c r="Q11"/>
  <c r="Q12"/>
  <c r="Q13"/>
  <c r="Q3"/>
  <c r="P3"/>
  <c r="H15" l="1"/>
  <c r="H14"/>
  <c r="I14" l="1"/>
  <c r="G15"/>
  <c r="G14"/>
  <c r="F15" l="1"/>
  <c r="F14"/>
  <c r="E15" l="1"/>
  <c r="E14"/>
  <c r="O15" l="1"/>
  <c r="N15"/>
  <c r="M15"/>
  <c r="L15"/>
  <c r="J15"/>
  <c r="I15"/>
  <c r="D15"/>
  <c r="C15"/>
  <c r="B15"/>
  <c r="O14"/>
  <c r="N14"/>
  <c r="M14"/>
  <c r="L14"/>
  <c r="K14"/>
  <c r="J14" l="1"/>
  <c r="D14"/>
  <c r="C14"/>
  <c r="B14"/>
  <c r="P14" l="1"/>
</calcChain>
</file>

<file path=xl/sharedStrings.xml><?xml version="1.0" encoding="utf-8"?>
<sst xmlns="http://schemas.openxmlformats.org/spreadsheetml/2006/main" count="142" uniqueCount="74">
  <si>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</si>
  <si>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</si>
  <si>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</si>
  <si>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</si>
  <si>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</si>
  <si>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</si>
  <si>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</si>
  <si>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</si>
  <si>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</si>
  <si>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</si>
  <si>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</si>
  <si>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</si>
  <si>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</si>
  <si>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</si>
  <si>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</si>
  <si>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</si>
  <si>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</si>
  <si>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</si>
  <si>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</si>
  <si>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</si>
  <si>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</si>
  <si>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</si>
  <si>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</si>
  <si>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MÊS</t>
  </si>
  <si>
    <t>TABELA 07 - AUDITORIAS REALIZADAS PELAS DIRETORIAS TÉCNICAS: DAE - DAP - DCE - DLC - DMU</t>
  </si>
  <si>
    <t>Méd. Mensal</t>
  </si>
  <si>
    <t>DCG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</si>
  <si>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</si>
  <si>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</si>
  <si>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</si>
  <si>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</si>
  <si>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</si>
  <si>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</si>
  <si>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</si>
  <si>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</si>
  <si>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</si>
  <si>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</si>
  <si>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</si>
  <si>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</si>
  <si>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</si>
  <si>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</si>
  <si>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</si>
  <si>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</si>
  <si>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</si>
  <si>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</si>
  <si>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</si>
  <si>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</si>
  <si>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</si>
  <si>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</si>
  <si>
    <t>Departamento Estadual de Infra-Estrutura - DEINFRA</t>
  </si>
  <si>
    <t>ANÁLISE DAS DEMONSTRAÇÕES FINANCEIRAS E NOTAS EXPLICATIVAS DO EXERCÍCIO DE 2018 DO PROGRAMA DE INFRAESTRUTURA LOGÍSTICA DE SANTA CATARINA ? ETAPA VI, CO-FINANCIADO PELO BID.</t>
  </si>
  <si>
    <t>Prefeitura Municipal de Florianópolis</t>
  </si>
  <si>
    <t>Florianópolis</t>
  </si>
  <si>
    <t>ANÁLISE DAS DEMONSTRAÇÕES FINANCEIRAS E NOTAS EXPLICATIVAS DO EXERCÍCIO DE 2018 DO PROJETO DE EXPANSÃO E APERFEIÇOAMENTO DA EDUCAÇÃO INFANTIL E DO ENSINO FUNDAMENTAL EM FLORIANÓPOLIS, CO-FINANCIADO PELO BID.</t>
  </si>
  <si>
    <t>Departamento Estadual de Trânsito</t>
  </si>
  <si>
    <t>Operacional</t>
  </si>
  <si>
    <t>AUDITORIA OPERACIONAL NO DETRAN PARA VERIFICAR QUESTÕES LIGADAS AOS CONVÊNIOS FIRMADOS COM AUTO-ESCOLAS.</t>
  </si>
  <si>
    <t>Centrais Elétricas de Santa Catarina S.A. - CELESC</t>
  </si>
  <si>
    <t>ANÁLISE DAS DEMONSTRAÇÕES FINANCEIRAS E NOTAS EXPLICATIVAS DO EXERCÍCIO DE 2017 E 2018 DO PROGRAMA DE INVESTIMENTO EM INFRAESTRUTURA ENERGÉTICA DA CELESC, CO-FINANCIADO PELO BID.</t>
  </si>
  <si>
    <t>Secretaria de Estado da Segurança Pública</t>
  </si>
  <si>
    <t>AVALIAR OS SERVIÇOS PRESTADOS PELO DETRAN E RESPECTIVOS CUSTOS, RELATIVO AOS ANOS DE 2017 E 2018.</t>
  </si>
  <si>
    <t>PRIMEIRO MONITORAMENTO DA AOP QUE AVALIOU A QUALIDADE DOS SERVIÇOS DE ATENÇÃO BÁSICA OFERECIDOS EM UNIDADES BÁSICAS DE SAÚDE.</t>
  </si>
  <si>
    <t>PRIMEIRO MONITORAMENTO DA AOP QUE AVALIOU A QUALIDADE DOS SERVIÇOS DE ATENÇÃO BÁSICA OFERECIDOS EM UNIDADES BÁSICAS DE SAÚDE</t>
  </si>
  <si>
    <t>Prefeitura Municipal de Araquari</t>
  </si>
  <si>
    <t>Araquari</t>
  </si>
  <si>
    <t>Prefeitura Municipal de Joinville</t>
  </si>
  <si>
    <t>Joinville</t>
  </si>
  <si>
    <t>Prefeitura Municipal de Canoinhas</t>
  </si>
  <si>
    <t>Canoinhas</t>
  </si>
  <si>
    <t>Mês: mar  / 2019</t>
  </si>
  <si>
    <t>TAB 07 AUDITORIAS REALIZADAS PELA DIRETORIAS TECNICAS</t>
  </si>
  <si>
    <t>Gabinete do Governador do Estado</t>
  </si>
  <si>
    <t>INSPEÇÃO RELATIVA À ANÁLISE DA REGULARIDADE E PROPORCIONALIDADE DOS VALORES PAGOS A TÍTULO DE INDENIZAÇÃO PELO USO DE VEÍCULO PRÓPRIO EM SERVIÇO</t>
  </si>
  <si>
    <t>Mês: Abr  / 2019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</si>
</sst>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medium">
        <color rgb="FF800000"/>
      </top>
      <bottom style="thin">
        <color rgb="FF8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3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26"/>
  <c:chart>
    <c:autoTitleDeleted val="1"/>
    <c:plotArea>
      <c:layout>
        <c:manualLayout>
          <c:layoutTarget val="inner"/>
          <c:xMode val="edge"/>
          <c:yMode val="edge"/>
          <c:x val="0.18266990700236954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spPr>
              <a:solidFill>
                <a:schemeClr val="accent6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numRef>
              <c:f>GRÁFICO!$O$25:$O$32</c:f>
              <c:numCache>
                <c:formatCode>General</c:formatCode>
                <c:ptCount val="8"/>
              </c:numCache>
            </c:numRef>
          </c:cat>
          <c:val>
            <c:numRef>
              <c:f>GRÁFICO!$P$25:$P$32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dLbls/>
        <c:gapWidth val="75"/>
        <c:overlap val="-25"/>
        <c:axId val="82934784"/>
        <c:axId val="76272768"/>
      </c:barChart>
      <c:catAx>
        <c:axId val="829347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BR" sz="900" b="0"/>
                  <a:t>Anos</a:t>
                </a:r>
              </a:p>
            </c:rich>
          </c:tx>
          <c:layout>
            <c:manualLayout>
              <c:xMode val="edge"/>
              <c:yMode val="edge"/>
              <c:x val="2.9802558463975795E-2"/>
              <c:y val="0.44289782091192081"/>
            </c:manualLayout>
          </c:layout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272768"/>
        <c:crosses val="autoZero"/>
        <c:auto val="1"/>
        <c:lblAlgn val="l"/>
        <c:lblOffset val="100"/>
      </c:catAx>
      <c:valAx>
        <c:axId val="7627276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@" sourceLinked="0"/>
        <c:maj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8293478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211" footer="0.3149606299212621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8"/>
  <c:chart>
    <c:title>
      <c:tx>
        <c:rich>
          <a:bodyPr/>
          <a:lstStyle/>
          <a:p>
            <a:pPr>
              <a:defRPr/>
            </a:pPr>
            <a:r>
              <a:rPr lang="en-US"/>
              <a:t>Méd. Mensal de Auditorias realizadas pelas Diretorias Técnicas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GRÁFICO!$A$15</c:f>
              <c:strCache>
                <c:ptCount val="1"/>
                <c:pt idx="0">
                  <c:v>Méd. Mensal</c:v>
                </c:pt>
              </c:strCache>
            </c:strRef>
          </c:tx>
          <c:cat>
            <c:numRef>
              <c:f>GRÁFICO!$B$2:$I$2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GRÁFICO!$B$15:$I$15</c:f>
              <c:numCache>
                <c:formatCode>0.00</c:formatCode>
                <c:ptCount val="8"/>
                <c:pt idx="0">
                  <c:v>12.636363636363637</c:v>
                </c:pt>
                <c:pt idx="1">
                  <c:v>12.545454545454545</c:v>
                </c:pt>
                <c:pt idx="2">
                  <c:v>17.545454545454547</c:v>
                </c:pt>
                <c:pt idx="3">
                  <c:v>14.090909090909092</c:v>
                </c:pt>
                <c:pt idx="4">
                  <c:v>14.454545454545455</c:v>
                </c:pt>
                <c:pt idx="5">
                  <c:v>14.363636363636363</c:v>
                </c:pt>
                <c:pt idx="6">
                  <c:v>14.454545454545455</c:v>
                </c:pt>
                <c:pt idx="7">
                  <c:v>9.9090909090909083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0-4CFB-9303-B61B26F46181}"/>
            </c:ext>
          </c:extLst>
        </c:ser>
        <c:dLbls/>
        <c:shape val="box"/>
        <c:axId val="76292480"/>
        <c:axId val="76294016"/>
        <c:axId val="0"/>
      </c:bar3DChart>
      <c:catAx>
        <c:axId val="76292480"/>
        <c:scaling>
          <c:orientation val="minMax"/>
        </c:scaling>
        <c:axPos val="l"/>
        <c:numFmt formatCode="General" sourceLinked="1"/>
        <c:tickLblPos val="nextTo"/>
        <c:crossAx val="76294016"/>
        <c:crosses val="autoZero"/>
        <c:auto val="1"/>
        <c:lblAlgn val="ctr"/>
        <c:lblOffset val="100"/>
      </c:catAx>
      <c:valAx>
        <c:axId val="76294016"/>
        <c:scaling>
          <c:orientation val="minMax"/>
        </c:scaling>
        <c:axPos val="b"/>
        <c:majorGridlines/>
        <c:numFmt formatCode="0.00" sourceLinked="1"/>
        <c:tickLblPos val="nextTo"/>
        <c:crossAx val="76292480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9"/>
  <c:chart>
    <c:title>
      <c:tx>
        <c:rich>
          <a:bodyPr/>
          <a:lstStyle/>
          <a:p>
            <a:pPr>
              <a:defRPr/>
            </a:pPr>
            <a:r>
              <a:rPr lang="en-US"/>
              <a:t>Total de Auditorias por Diretoria </a:t>
            </a:r>
          </a:p>
        </c:rich>
      </c:tx>
      <c:layout>
        <c:manualLayout>
          <c:xMode val="edge"/>
          <c:yMode val="edge"/>
          <c:x val="0.18958333333333338"/>
          <c:y val="3.7037037037037042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080774278215223"/>
          <c:y val="0.18506962671332752"/>
          <c:w val="0.85289370078740168"/>
          <c:h val="0.68969123651210285"/>
        </c:manualLayout>
      </c:layout>
      <c:bar3DChart>
        <c:barDir val="bar"/>
        <c:grouping val="clustered"/>
        <c:ser>
          <c:idx val="0"/>
          <c:order val="0"/>
          <c:tx>
            <c:strRef>
              <c:f>GRÁFICO!$A$14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A-4767-8692-6437FB74B05A}"/>
            </c:ext>
          </c:extLst>
        </c:ser>
        <c:dLbls/>
        <c:shape val="box"/>
        <c:axId val="76334976"/>
        <c:axId val="76336512"/>
        <c:axId val="0"/>
      </c:bar3DChart>
      <c:catAx>
        <c:axId val="76334976"/>
        <c:scaling>
          <c:orientation val="minMax"/>
        </c:scaling>
        <c:axPos val="l"/>
        <c:numFmt formatCode="General" sourceLinked="0"/>
        <c:tickLblPos val="nextTo"/>
        <c:crossAx val="76336512"/>
        <c:crosses val="autoZero"/>
        <c:auto val="1"/>
        <c:lblAlgn val="ctr"/>
        <c:lblOffset val="100"/>
      </c:catAx>
      <c:valAx>
        <c:axId val="76336512"/>
        <c:scaling>
          <c:orientation val="minMax"/>
        </c:scaling>
        <c:axPos val="b"/>
        <c:majorGridlines/>
        <c:numFmt formatCode="0" sourceLinked="1"/>
        <c:tickLblPos val="nextTo"/>
        <c:crossAx val="76334976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161925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18</xdr:row>
      <xdr:rowOff>142875</xdr:rowOff>
    </xdr:from>
    <xdr:to>
      <xdr:col>9</xdr:col>
      <xdr:colOff>523874</xdr:colOff>
      <xdr:row>33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495299</xdr:colOff>
      <xdr:row>35</xdr:row>
      <xdr:rowOff>180976</xdr:rowOff>
    </xdr:from>
    <xdr:to>
      <xdr:col>9</xdr:col>
      <xdr:colOff>342901</xdr:colOff>
      <xdr:row>54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0.37068</cdr:x>
      <cdr:y>0.12861</cdr:y>
    </cdr:from>
    <cdr:to>
      <cdr:x>0.52883</cdr:x>
      <cdr:y>0.1916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43126" y="466726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Jan</a:t>
          </a:r>
          <a:r>
            <a:rPr lang="pt-BR" sz="1100" baseline="0"/>
            <a:t> - Mar 2019</a:t>
          </a:r>
        </a:p>
        <a:p xmlns:a="http://schemas.openxmlformats.org/drawingml/2006/main">
          <a:endParaRPr lang="pt-BR" sz="1100" baseline="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opLeftCell="A19" zoomScale="70" zoomScaleNormal="70" workbookViewId="0">
      <selection activeCell="B38" sqref="B38"/>
    </sheetView>
  </sheetViews>
  <sheetFormatPr defaultRowHeight="15"/>
  <cols>
    <col min="1" max="1" width="12" bestFit="1" customWidth="1"/>
    <col min="2" max="2" width="52.140625" bestFit="1" customWidth="1"/>
    <col min="3" max="3" width="25.7109375" bestFit="1" customWidth="1"/>
    <col min="4" max="4" width="14" bestFit="1" customWidth="1"/>
    <col min="5" max="5" width="18.140625" customWidth="1"/>
    <col min="6" max="6" width="61.28515625" customWidth="1"/>
  </cols>
  <sheetData>
    <row r="1" spans="1:14" ht="30" customHeight="1">
      <c r="A1" s="23" t="s">
        <v>24</v>
      </c>
      <c r="B1" s="23"/>
      <c r="C1" s="23"/>
      <c r="D1" s="23"/>
      <c r="E1" s="23"/>
      <c r="F1" s="23"/>
    </row>
    <row r="2" spans="1:14" ht="15" customHeight="1" thickBot="1">
      <c r="A2" s="21" t="s">
        <v>29</v>
      </c>
      <c r="B2" s="21"/>
      <c r="C2" s="21"/>
      <c r="D2" s="21"/>
      <c r="E2" s="21"/>
      <c r="F2" s="21"/>
    </row>
    <row r="3" spans="1:14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>
      <c r="A4" s="24" t="s">
        <v>27</v>
      </c>
      <c r="B4" s="24"/>
      <c r="C4" s="24"/>
      <c r="D4" s="24"/>
      <c r="E4" s="24"/>
      <c r="F4" s="24"/>
      <c r="G4" s="15"/>
      <c r="H4" s="16"/>
    </row>
    <row r="5" spans="1:14">
      <c r="A5" s="22" t="s">
        <v>28</v>
      </c>
      <c r="B5" s="22"/>
      <c r="C5" s="22"/>
      <c r="D5" s="22"/>
      <c r="E5" s="22"/>
      <c r="F5" s="22"/>
    </row>
    <row r="6" spans="1:14" ht="15" customHeight="1" thickBot="1">
      <c r="A6" s="21" t="s">
        <v>32</v>
      </c>
      <c r="B6" s="21"/>
      <c r="C6" s="21"/>
      <c r="D6" s="21"/>
      <c r="E6" s="21"/>
      <c r="F6" s="21"/>
    </row>
    <row r="7" spans="1:14" ht="15.75" thickBot="1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4" ht="60">
      <c r="A8" s="19" t="s">
        <v>6</v>
      </c>
      <c r="B8" s="20" t="s">
        <v>33</v>
      </c>
      <c r="C8" s="19" t="s">
        <v>34</v>
      </c>
      <c r="D8" s="19" t="s">
        <v>35</v>
      </c>
      <c r="E8" s="19">
        <v>7</v>
      </c>
      <c r="F8" s="18" t="s">
        <v>36</v>
      </c>
      <c r="H8" s="16"/>
      <c r="J8" s="16"/>
      <c r="L8" s="15"/>
      <c r="M8" s="15"/>
      <c r="N8" s="15"/>
    </row>
    <row r="9" spans="1:14" ht="165">
      <c r="A9" s="19" t="s">
        <v>8</v>
      </c>
      <c r="B9" s="20" t="s">
        <v>45</v>
      </c>
      <c r="C9" s="19" t="s">
        <v>42</v>
      </c>
      <c r="D9" s="19" t="s">
        <v>39</v>
      </c>
      <c r="E9" s="19">
        <v>4</v>
      </c>
      <c r="F9" s="18" t="s">
        <v>46</v>
      </c>
      <c r="H9" s="16"/>
      <c r="J9" s="16"/>
      <c r="L9" s="15"/>
      <c r="M9" s="15"/>
      <c r="N9" s="15"/>
    </row>
    <row r="10" spans="1:14" ht="45">
      <c r="A10" s="19" t="s">
        <v>8</v>
      </c>
      <c r="B10" s="20" t="s">
        <v>47</v>
      </c>
      <c r="C10" s="19" t="s">
        <v>42</v>
      </c>
      <c r="D10" s="19" t="s">
        <v>39</v>
      </c>
      <c r="E10" s="19">
        <v>1</v>
      </c>
      <c r="F10" s="18" t="s">
        <v>48</v>
      </c>
      <c r="H10" s="16"/>
      <c r="J10" s="16"/>
      <c r="L10" s="15"/>
      <c r="M10" s="15"/>
      <c r="N10" s="15"/>
    </row>
    <row r="11" spans="1:14" ht="45">
      <c r="A11" s="19" t="s">
        <v>9</v>
      </c>
      <c r="B11" s="20" t="s">
        <v>37</v>
      </c>
      <c r="C11" s="19" t="s">
        <v>38</v>
      </c>
      <c r="D11" s="19" t="s">
        <v>39</v>
      </c>
      <c r="E11" s="19">
        <v>3</v>
      </c>
      <c r="F11" s="18" t="s">
        <v>40</v>
      </c>
      <c r="H11" s="16"/>
      <c r="J11" s="16"/>
      <c r="L11" s="15"/>
      <c r="M11" s="15"/>
      <c r="N11" s="15"/>
    </row>
    <row r="12" spans="1:14" ht="75">
      <c r="A12" s="19" t="s">
        <v>9</v>
      </c>
      <c r="B12" s="20" t="s">
        <v>41</v>
      </c>
      <c r="C12" s="19" t="s">
        <v>42</v>
      </c>
      <c r="D12" s="19" t="s">
        <v>39</v>
      </c>
      <c r="E12" s="19">
        <v>3</v>
      </c>
      <c r="F12" s="18" t="s">
        <v>43</v>
      </c>
      <c r="H12" s="16"/>
      <c r="J12" s="16"/>
      <c r="L12" s="15"/>
      <c r="M12" s="15"/>
      <c r="N12" s="15"/>
    </row>
    <row r="13" spans="1:14" ht="60">
      <c r="A13" s="19" t="s">
        <v>9</v>
      </c>
      <c r="B13" s="20" t="s">
        <v>33</v>
      </c>
      <c r="C13" s="19" t="s">
        <v>34</v>
      </c>
      <c r="D13" s="19" t="s">
        <v>39</v>
      </c>
      <c r="E13" s="19">
        <v>3</v>
      </c>
      <c r="F13" s="18" t="s">
        <v>44</v>
      </c>
      <c r="H13" s="16"/>
      <c r="J13" s="16"/>
      <c r="L13" s="15"/>
      <c r="M13" s="15"/>
      <c r="N13" s="15"/>
    </row>
    <row r="14" spans="1:14">
      <c r="A14" s="22" t="s">
        <v>28</v>
      </c>
      <c r="B14" s="22"/>
      <c r="C14" s="22"/>
      <c r="D14" s="22"/>
      <c r="E14" s="22"/>
      <c r="F14" s="22"/>
    </row>
    <row r="15" spans="1:14" ht="15" customHeight="1" thickBot="1">
      <c r="A15" s="21" t="s">
        <v>69</v>
      </c>
      <c r="B15" s="21"/>
      <c r="C15" s="21"/>
      <c r="D15" s="21"/>
      <c r="E15" s="21"/>
      <c r="F15" s="21"/>
    </row>
    <row r="16" spans="1:14" ht="15.75" thickBot="1">
      <c r="A16" s="1" t="s">
        <v>2</v>
      </c>
      <c r="B16" s="2" t="s">
        <v>3</v>
      </c>
      <c r="C16" s="2" t="s">
        <v>4</v>
      </c>
      <c r="D16" s="2" t="s">
        <v>0</v>
      </c>
      <c r="E16" s="2" t="s">
        <v>5</v>
      </c>
      <c r="F16" s="3" t="s">
        <v>1</v>
      </c>
    </row>
    <row r="17" spans="1:14" ht="60">
      <c r="A17" s="19" t="s">
        <v>6</v>
      </c>
      <c r="B17" s="20" t="s">
        <v>49</v>
      </c>
      <c r="C17" s="19" t="s">
        <v>42</v>
      </c>
      <c r="D17" s="19" t="s">
        <v>35</v>
      </c>
      <c r="E17" s="19">
        <v>6</v>
      </c>
      <c r="F17" s="18" t="s">
        <v>50</v>
      </c>
    </row>
    <row r="18" spans="1:14" ht="60">
      <c r="A18" s="19" t="s">
        <v>6</v>
      </c>
      <c r="B18" s="20" t="s">
        <v>51</v>
      </c>
      <c r="C18" s="19" t="s">
        <v>52</v>
      </c>
      <c r="D18" s="19" t="s">
        <v>35</v>
      </c>
      <c r="E18" s="19">
        <v>4</v>
      </c>
      <c r="F18" s="18" t="s">
        <v>53</v>
      </c>
      <c r="H18" s="16"/>
      <c r="L18" s="15"/>
      <c r="M18" s="15"/>
      <c r="N18" s="15"/>
    </row>
    <row r="19" spans="1:14" ht="30">
      <c r="A19" s="19" t="s">
        <v>6</v>
      </c>
      <c r="B19" s="20" t="s">
        <v>54</v>
      </c>
      <c r="C19" s="19" t="s">
        <v>42</v>
      </c>
      <c r="D19" s="19" t="s">
        <v>55</v>
      </c>
      <c r="E19" s="19">
        <v>4</v>
      </c>
      <c r="F19" s="18" t="s">
        <v>56</v>
      </c>
      <c r="H19" s="16"/>
      <c r="L19" s="15"/>
      <c r="M19" s="15"/>
      <c r="N19" s="15"/>
    </row>
    <row r="20" spans="1:14" ht="60">
      <c r="A20" s="19" t="s">
        <v>6</v>
      </c>
      <c r="B20" s="20" t="s">
        <v>57</v>
      </c>
      <c r="C20" s="19" t="s">
        <v>42</v>
      </c>
      <c r="D20" s="19" t="s">
        <v>35</v>
      </c>
      <c r="E20" s="19">
        <v>6</v>
      </c>
      <c r="F20" s="18" t="s">
        <v>58</v>
      </c>
      <c r="H20" s="16"/>
      <c r="L20" s="15"/>
      <c r="M20" s="15"/>
      <c r="N20" s="15"/>
    </row>
    <row r="21" spans="1:14" ht="30">
      <c r="A21" s="19" t="s">
        <v>6</v>
      </c>
      <c r="B21" s="20" t="s">
        <v>59</v>
      </c>
      <c r="C21" s="19" t="s">
        <v>42</v>
      </c>
      <c r="D21" s="19" t="s">
        <v>55</v>
      </c>
      <c r="E21" s="19">
        <v>3</v>
      </c>
      <c r="F21" s="18" t="s">
        <v>60</v>
      </c>
      <c r="H21" s="16"/>
      <c r="L21" s="15"/>
      <c r="M21" s="15"/>
      <c r="N21" s="15"/>
    </row>
    <row r="22" spans="1:14" ht="45">
      <c r="A22" s="19" t="s">
        <v>6</v>
      </c>
      <c r="B22" s="20" t="s">
        <v>47</v>
      </c>
      <c r="C22" s="19" t="s">
        <v>42</v>
      </c>
      <c r="D22" s="19" t="s">
        <v>55</v>
      </c>
      <c r="E22" s="19">
        <v>3</v>
      </c>
      <c r="F22" s="18" t="s">
        <v>61</v>
      </c>
      <c r="H22" s="16"/>
      <c r="L22" s="15"/>
      <c r="M22" s="15"/>
      <c r="N22" s="15"/>
    </row>
    <row r="23" spans="1:14" ht="45">
      <c r="A23" s="19" t="s">
        <v>6</v>
      </c>
      <c r="B23" s="20" t="s">
        <v>51</v>
      </c>
      <c r="C23" s="19" t="s">
        <v>52</v>
      </c>
      <c r="D23" s="19" t="s">
        <v>55</v>
      </c>
      <c r="E23" s="19">
        <v>3</v>
      </c>
      <c r="F23" s="18" t="s">
        <v>62</v>
      </c>
      <c r="H23" s="16"/>
      <c r="L23" s="15"/>
      <c r="M23" s="15"/>
      <c r="N23" s="15"/>
    </row>
    <row r="24" spans="1:14" ht="45">
      <c r="A24" s="19" t="s">
        <v>6</v>
      </c>
      <c r="B24" s="20" t="s">
        <v>63</v>
      </c>
      <c r="C24" s="19" t="s">
        <v>64</v>
      </c>
      <c r="D24" s="19" t="s">
        <v>55</v>
      </c>
      <c r="E24" s="19">
        <v>3</v>
      </c>
      <c r="F24" s="18" t="s">
        <v>62</v>
      </c>
      <c r="H24" s="16"/>
      <c r="L24" s="15"/>
      <c r="M24" s="15"/>
      <c r="N24" s="15"/>
    </row>
    <row r="25" spans="1:14" ht="45">
      <c r="A25" s="19" t="s">
        <v>6</v>
      </c>
      <c r="B25" s="20" t="s">
        <v>65</v>
      </c>
      <c r="C25" s="19" t="s">
        <v>66</v>
      </c>
      <c r="D25" s="19" t="s">
        <v>55</v>
      </c>
      <c r="E25" s="19">
        <v>3</v>
      </c>
      <c r="F25" s="18" t="s">
        <v>62</v>
      </c>
      <c r="H25" s="16"/>
      <c r="L25" s="15"/>
      <c r="M25" s="15"/>
      <c r="N25" s="15"/>
    </row>
    <row r="26" spans="1:14" ht="45">
      <c r="A26" s="19" t="s">
        <v>6</v>
      </c>
      <c r="B26" s="20" t="s">
        <v>67</v>
      </c>
      <c r="C26" s="19" t="s">
        <v>68</v>
      </c>
      <c r="D26" s="19" t="s">
        <v>55</v>
      </c>
      <c r="E26" s="19">
        <v>3</v>
      </c>
      <c r="F26" s="18" t="s">
        <v>62</v>
      </c>
      <c r="H26" s="16"/>
      <c r="L26" s="15"/>
      <c r="M26" s="15"/>
      <c r="N26" s="15"/>
    </row>
    <row r="27" spans="1:14" ht="15.75" thickBot="1">
      <c r="A27" s="21" t="s">
        <v>73</v>
      </c>
      <c r="B27" s="21"/>
      <c r="C27" s="21"/>
      <c r="D27" s="21"/>
      <c r="E27" s="21"/>
      <c r="F27" s="21"/>
    </row>
    <row r="28" spans="1:14" ht="15.75" thickBot="1">
      <c r="A28" s="1" t="s">
        <v>2</v>
      </c>
      <c r="B28" s="2" t="s">
        <v>3</v>
      </c>
      <c r="C28" s="2" t="s">
        <v>4</v>
      </c>
      <c r="D28" s="2" t="s">
        <v>0</v>
      </c>
      <c r="E28" s="2" t="s">
        <v>5</v>
      </c>
      <c r="F28" s="3" t="s">
        <v>1</v>
      </c>
    </row>
    <row r="29" spans="1:14" ht="45">
      <c r="A29" s="19" t="s">
        <v>8</v>
      </c>
      <c r="B29" s="20" t="s">
        <v>71</v>
      </c>
      <c r="C29" s="19" t="s">
        <v>42</v>
      </c>
      <c r="D29" s="19" t="s">
        <v>39</v>
      </c>
      <c r="E29" s="19">
        <v>2</v>
      </c>
      <c r="F29" s="18" t="s">
        <v>72</v>
      </c>
      <c r="I29" s="32"/>
      <c r="J29" s="32"/>
      <c r="K29" s="16"/>
      <c r="L29" s="16"/>
      <c r="M29" s="16"/>
      <c r="N29" s="16"/>
    </row>
    <row r="30" spans="1:14" ht="15" customHeight="1">
      <c r="A30" s="22" t="s">
        <v>28</v>
      </c>
      <c r="B30" s="22"/>
      <c r="C30" s="22"/>
      <c r="D30" s="22"/>
      <c r="E30" s="22"/>
      <c r="F30" s="22"/>
      <c r="H30" s="16"/>
      <c r="L30" s="15"/>
      <c r="M30" s="15"/>
      <c r="N30" s="15"/>
    </row>
  </sheetData>
  <sortState ref="A17:F26">
    <sortCondition ref="A17"/>
  </sortState>
  <mergeCells count="10">
    <mergeCell ref="A27:F27"/>
    <mergeCell ref="I29:J29"/>
    <mergeCell ref="A15:F15"/>
    <mergeCell ref="A30:F30"/>
    <mergeCell ref="A14:F14"/>
    <mergeCell ref="A5:F5"/>
    <mergeCell ref="A1:F1"/>
    <mergeCell ref="A2:F2"/>
    <mergeCell ref="A4:F4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J7" sqref="J7"/>
    </sheetView>
  </sheetViews>
  <sheetFormatPr defaultRowHeight="15"/>
  <cols>
    <col min="1" max="1" width="12.7109375" bestFit="1" customWidth="1"/>
    <col min="2" max="8" width="9.42578125" bestFit="1" customWidth="1"/>
    <col min="9" max="14" width="8.42578125" bestFit="1" customWidth="1"/>
    <col min="15" max="15" width="10" bestFit="1" customWidth="1"/>
    <col min="16" max="16" width="8.42578125" bestFit="1" customWidth="1"/>
    <col min="17" max="17" width="9.42578125" bestFit="1" customWidth="1"/>
    <col min="22" max="22" width="11" customWidth="1"/>
  </cols>
  <sheetData>
    <row r="1" spans="1:17" ht="15.75" thickBot="1">
      <c r="A1" s="30" t="s">
        <v>70</v>
      </c>
      <c r="B1" s="30"/>
      <c r="C1" s="30"/>
      <c r="D1" s="30"/>
      <c r="E1" s="30"/>
      <c r="F1" s="30"/>
      <c r="G1" s="30"/>
      <c r="H1" s="30"/>
      <c r="I1" s="31"/>
      <c r="J1" s="27">
        <v>2019</v>
      </c>
      <c r="K1" s="28"/>
      <c r="L1" s="28"/>
      <c r="M1" s="28"/>
      <c r="N1" s="28"/>
      <c r="O1" s="28"/>
      <c r="P1" s="28"/>
      <c r="Q1" s="29"/>
    </row>
    <row r="2" spans="1:17">
      <c r="A2" s="6" t="s">
        <v>23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26</v>
      </c>
      <c r="M2" s="6" t="s">
        <v>9</v>
      </c>
      <c r="N2" s="6" t="s">
        <v>10</v>
      </c>
      <c r="O2" s="6" t="s">
        <v>7</v>
      </c>
      <c r="P2" s="6" t="s">
        <v>11</v>
      </c>
      <c r="Q2" s="6" t="s">
        <v>30</v>
      </c>
    </row>
    <row r="3" spans="1:17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1</v>
      </c>
      <c r="K3" s="9">
        <v>2</v>
      </c>
      <c r="L3" s="9">
        <v>0</v>
      </c>
      <c r="M3" s="9">
        <v>3</v>
      </c>
      <c r="N3" s="9">
        <v>0</v>
      </c>
      <c r="O3" s="9">
        <v>0</v>
      </c>
      <c r="P3" s="9">
        <f>SUM(J3:O3)</f>
        <v>6</v>
      </c>
      <c r="Q3" s="12">
        <f>(J3+K3+M3+N3++L3+O3)/6</f>
        <v>1</v>
      </c>
    </row>
    <row r="4" spans="1:17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f>SUM(J4:O4)</f>
        <v>10</v>
      </c>
      <c r="Q4" s="12">
        <f t="shared" ref="Q4:Q13" si="0">(J4+K4+M4+N4++L4+O4)/6</f>
        <v>1.6666666666666667</v>
      </c>
    </row>
    <row r="5" spans="1:17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>
        <v>0</v>
      </c>
      <c r="K5" s="17">
        <v>2</v>
      </c>
      <c r="L5" s="9">
        <v>0</v>
      </c>
      <c r="M5" s="9">
        <v>0</v>
      </c>
      <c r="N5" s="9">
        <v>0</v>
      </c>
      <c r="O5" s="9">
        <v>0</v>
      </c>
      <c r="P5" s="9">
        <f t="shared" ref="P5:P13" si="1">SUM(J5:O5)</f>
        <v>2</v>
      </c>
      <c r="Q5" s="12">
        <f t="shared" si="0"/>
        <v>0.33333333333333331</v>
      </c>
    </row>
    <row r="6" spans="1:17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/>
      <c r="K6" s="17"/>
      <c r="L6" s="9"/>
      <c r="M6" s="9"/>
      <c r="N6" s="9"/>
      <c r="O6" s="9"/>
      <c r="P6" s="9">
        <f t="shared" si="1"/>
        <v>0</v>
      </c>
      <c r="Q6" s="12">
        <f t="shared" si="0"/>
        <v>0</v>
      </c>
    </row>
    <row r="7" spans="1:17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/>
      <c r="K7" s="17"/>
      <c r="L7" s="9"/>
      <c r="M7" s="9"/>
      <c r="N7" s="9"/>
      <c r="O7" s="9"/>
      <c r="P7" s="9">
        <f t="shared" si="1"/>
        <v>0</v>
      </c>
      <c r="Q7" s="12">
        <f t="shared" si="0"/>
        <v>0</v>
      </c>
    </row>
    <row r="8" spans="1:17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/>
      <c r="K8" s="17"/>
      <c r="L8" s="9"/>
      <c r="M8" s="9"/>
      <c r="N8" s="9"/>
      <c r="O8" s="9"/>
      <c r="P8" s="9">
        <f t="shared" si="1"/>
        <v>0</v>
      </c>
      <c r="Q8" s="12">
        <f t="shared" si="0"/>
        <v>0</v>
      </c>
    </row>
    <row r="9" spans="1:17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>
        <f t="shared" si="1"/>
        <v>0</v>
      </c>
      <c r="Q9" s="12">
        <f t="shared" si="0"/>
        <v>0</v>
      </c>
    </row>
    <row r="10" spans="1:17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1"/>
        <v>0</v>
      </c>
      <c r="Q10" s="12">
        <f t="shared" si="0"/>
        <v>0</v>
      </c>
    </row>
    <row r="11" spans="1:17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1"/>
        <v>0</v>
      </c>
      <c r="Q11" s="12">
        <f t="shared" si="0"/>
        <v>0</v>
      </c>
    </row>
    <row r="12" spans="1:17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1"/>
        <v>0</v>
      </c>
      <c r="Q12" s="12">
        <f t="shared" si="0"/>
        <v>0</v>
      </c>
    </row>
    <row r="13" spans="1:17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1"/>
        <v>0</v>
      </c>
      <c r="Q13" s="12">
        <f t="shared" si="0"/>
        <v>0</v>
      </c>
    </row>
    <row r="14" spans="1:17" ht="18.75" customHeight="1">
      <c r="A14" s="7" t="s">
        <v>11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P14" si="5">SUM(J3:J13)</f>
        <v>11</v>
      </c>
      <c r="K14" s="10">
        <f t="shared" si="5"/>
        <v>4</v>
      </c>
      <c r="L14" s="10">
        <f t="shared" si="5"/>
        <v>0</v>
      </c>
      <c r="M14" s="10">
        <f t="shared" si="5"/>
        <v>3</v>
      </c>
      <c r="N14" s="10">
        <f t="shared" si="5"/>
        <v>0</v>
      </c>
      <c r="O14" s="10">
        <f t="shared" si="5"/>
        <v>0</v>
      </c>
      <c r="P14" s="10">
        <f t="shared" si="5"/>
        <v>18</v>
      </c>
    </row>
    <row r="15" spans="1:17" ht="18.75" customHeight="1">
      <c r="A15" s="7" t="s">
        <v>25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O15" si="8">AVERAGE(J3:J13)</f>
        <v>3.6666666666666665</v>
      </c>
      <c r="K15" s="11">
        <f>AVERAGE(K3:K13)</f>
        <v>1.3333333333333333</v>
      </c>
      <c r="L15" s="11">
        <f t="shared" si="8"/>
        <v>0</v>
      </c>
      <c r="M15" s="11">
        <f t="shared" si="8"/>
        <v>1</v>
      </c>
      <c r="N15" s="11">
        <f t="shared" si="8"/>
        <v>0</v>
      </c>
      <c r="O15" s="11">
        <f t="shared" si="8"/>
        <v>0</v>
      </c>
      <c r="P15" s="11">
        <f>AVERAGE(P3:P13)</f>
        <v>1.6363636363636365</v>
      </c>
    </row>
    <row r="16" spans="1:17">
      <c r="A16" s="25" t="s">
        <v>31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9" spans="16:23">
      <c r="P19" s="13"/>
      <c r="R19" s="9"/>
      <c r="S19" s="9"/>
      <c r="T19" s="9"/>
      <c r="U19" s="9"/>
      <c r="V19" s="9"/>
      <c r="W19" s="9"/>
    </row>
    <row r="20" spans="16:23">
      <c r="P20" s="13"/>
      <c r="R20" s="9"/>
      <c r="S20" s="9"/>
      <c r="T20" s="9"/>
      <c r="U20" s="9"/>
      <c r="V20" s="9"/>
      <c r="W20" s="9"/>
    </row>
    <row r="21" spans="16:23">
      <c r="P21" s="13"/>
      <c r="R21" s="9"/>
      <c r="S21" s="9"/>
      <c r="T21" s="9"/>
      <c r="U21" s="9"/>
    </row>
    <row r="22" spans="16:23">
      <c r="P22" s="13"/>
      <c r="R22" s="9"/>
      <c r="S22" s="9"/>
      <c r="T22" s="9"/>
      <c r="U22" s="9"/>
    </row>
    <row r="23" spans="16:23">
      <c r="P23" s="13"/>
      <c r="R23" s="9"/>
      <c r="S23" s="9"/>
      <c r="T23" s="9"/>
      <c r="U23" s="9"/>
    </row>
    <row r="24" spans="16:23">
      <c r="P24" s="13"/>
      <c r="R24" s="9"/>
      <c r="S24" s="9"/>
      <c r="T24" s="9"/>
      <c r="U24" s="9"/>
    </row>
    <row r="25" spans="16:23">
      <c r="P25" s="14"/>
      <c r="R25" s="9"/>
      <c r="S25" s="9"/>
      <c r="T25" s="9"/>
      <c r="U25" s="9"/>
    </row>
    <row r="26" spans="16:23">
      <c r="P26" s="14"/>
      <c r="R26" s="9"/>
      <c r="S26" s="9"/>
      <c r="T26" s="9"/>
      <c r="U26" s="9"/>
    </row>
    <row r="27" spans="16:23">
      <c r="P27" s="14"/>
      <c r="R27" s="9"/>
      <c r="S27" s="9"/>
      <c r="T27" s="9"/>
      <c r="U27" s="9"/>
    </row>
    <row r="28" spans="16:23">
      <c r="P28" s="14"/>
      <c r="R28" s="9"/>
      <c r="S28" s="9"/>
      <c r="T28" s="9"/>
      <c r="U28" s="9"/>
    </row>
    <row r="29" spans="16:23">
      <c r="P29" s="14"/>
      <c r="R29" s="9"/>
      <c r="S29" s="9"/>
      <c r="T29" s="9"/>
      <c r="U29" s="9"/>
    </row>
    <row r="30" spans="16:23">
      <c r="P30" s="14"/>
      <c r="R30" s="9"/>
      <c r="S30" s="9"/>
      <c r="T30" s="9"/>
      <c r="U30" s="9"/>
    </row>
    <row r="31" spans="16:23">
      <c r="P31" s="14"/>
    </row>
    <row r="32" spans="16:23">
      <c r="P32" s="14"/>
    </row>
  </sheetData>
  <mergeCells count="3">
    <mergeCell ref="A16:Q16"/>
    <mergeCell ref="J1:Q1"/>
    <mergeCell ref="A1:I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07</vt:lpstr>
      <vt:lpstr>GRÁFICO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2019-05-10T17:23:54Z</dcterms:modified>
</cp:coreProperties>
</file>