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" windowWidth="19155" windowHeight="11820" activeTab="1"/>
  </bookViews>
  <sheets>
    <sheet name="TABELA 07" sheetId="1" r:id="rId1"/>
    <sheet name="GRÁFICO" sheetId="4" r:id="rId2"/>
  </sheets>
  <definedNames>
    <definedName name="_GoBack" localSheetId="0">'TABELA 07'!$A$41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4"/>
  <c r="P5"/>
  <c r="P6"/>
  <c r="P7"/>
  <c r="P8"/>
  <c r="P9"/>
  <c r="P10"/>
  <c r="P11"/>
  <c r="P12"/>
  <c r="P13"/>
  <c r="P4"/>
  <c r="K15" l="1"/>
  <c r="P15"/>
  <c r="Q4"/>
  <c r="Q5"/>
  <c r="Q6"/>
  <c r="Q7"/>
  <c r="Q8"/>
  <c r="Q9"/>
  <c r="Q10"/>
  <c r="Q11"/>
  <c r="Q12"/>
  <c r="Q13"/>
  <c r="Q3"/>
  <c r="P3"/>
  <c r="H15" l="1"/>
  <c r="H14"/>
  <c r="I14" l="1"/>
  <c r="G15"/>
  <c r="G14"/>
  <c r="F15" l="1"/>
  <c r="F14"/>
  <c r="E15" l="1"/>
  <c r="E14"/>
  <c r="O15" l="1"/>
  <c r="N15"/>
  <c r="M15"/>
  <c r="L15"/>
  <c r="J15"/>
  <c r="I15"/>
  <c r="D15"/>
  <c r="C15"/>
  <c r="B15"/>
  <c r="O14"/>
  <c r="N14"/>
  <c r="M14"/>
  <c r="L14"/>
  <c r="K14"/>
  <c r="J14" l="1"/>
  <c r="D14"/>
  <c r="B14"/>
  <c r="P14" l="1"/>
</calcChain>
</file>

<file path=xl/sharedStrings.xml><?xml version="1.0" encoding="utf-8"?>
<sst xmlns="http://schemas.openxmlformats.org/spreadsheetml/2006/main" count="199" uniqueCount="102">
  <si>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</si>
  <si>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</si>
  <si>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</si>
  <si>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</si>
  <si>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</si>
  <si>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</si>
  <si>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</si>
  <si>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</si>
  <si>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</si>
  <si>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</si>
  <si>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</si>
  <si>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</si>
  <si>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</si>
  <si>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</si>
  <si>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</si>
  <si>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</si>
  <si>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</si>
  <si>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</si>
  <si>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</si>
  <si>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</si>
  <si>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</si>
  <si>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</si>
  <si>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MÊS</t>
  </si>
  <si>
    <t>TABELA 07 - AUDITORIAS REALIZADAS PELAS DIRETORIAS TÉCNICAS: DAE - DAP - DCE - DLC - DMU</t>
  </si>
  <si>
    <t>Méd. Mensal</t>
  </si>
  <si>
    <t>NÃO FORAM REALIZADAS AUDITORIAS NESTE MÊS.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</si>
  <si>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RA e o de Programação de Auditorias  2018/2019, DISPONÍVEL EM: http://virtual.tce.sc.gov.br/web/#/legado</t>
    </r>
  </si>
  <si>
    <t>Mês: JAN  / 2019</t>
  </si>
  <si>
    <t>Méd. 2019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</si>
  <si>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Dados extraídos do Sistema de Programação de Auditorias  2018/2019, DISPONÍVEL EM: http://virtual.tce.sc.gov.br/web/#/legado. </t>
    </r>
  </si>
  <si>
    <t>Mês: FEV  / 2019</t>
  </si>
  <si>
    <t>Prefeitura Municipal de Blumenau</t>
  </si>
  <si>
    <t>Blumenau</t>
  </si>
  <si>
    <t>Financeira</t>
  </si>
  <si>
    <t>ANÁLISE DAS DEMONSTRAÇÕES FINANCEIRAS E NOTAS EXPLICATIVAS DO EXERCÍCIO DE 2018 DO PROGRAMA DE MOBILIDADE SUSTENTÁVEL DE BLUMENAU, CO-FINANCIADO PELO BID.</t>
  </si>
  <si>
    <t>Prefeitura Municipal de Timbó</t>
  </si>
  <si>
    <t>Timbó</t>
  </si>
  <si>
    <t>Regularidade</t>
  </si>
  <si>
    <t>EXECUÇÃO DE PONTE SOBRE O RIO BENEDITO (CONTRATO N. 95/2017), BEM COMO DO SEU RESPECTIVO PROJETO BÁSICO. JUSTIFICATIVA: MATERIALIDADE.</t>
  </si>
  <si>
    <t>Tribunal de Justiça do Estado de Santa Catarina</t>
  </si>
  <si>
    <t>Estado de Santa Catarina</t>
  </si>
  <si>
    <t>CONSTRUÇÃO DO FÓRUM DA COMARCA DE TIMBÓ, INCLUINDO O FORNECIMENTO DOS MATERIAIS, EQUIPAMENTOS E MÃO DE OBRA NECESSÁRIOS (EDITAL DE CONCORRÊNCIA N. 014/2017), BEM COMO DO SEU RESPECTIVO PROJETO BÁSICO. JUSTIFICATIVA: MATERIALIDADE.</t>
  </si>
  <si>
    <t>CONSTRUÇÃO DO TERMINAL INTEGRADO OESTE E TERMINAL INTEGRADO NORTE (CONTRATO N. 146/2017), BEM COMO DO SEU RESPECTIVO PROJETO BÁSICO, BEM COMO DO SEU RESPECTIVO PROJETO BÁSICO. JUSTIFICATIVA: MATERIALIDADE.</t>
  </si>
  <si>
    <t>Secretaria de Estado da Educação</t>
  </si>
  <si>
    <t>FISCALIZAÇÃO PRIORITÁRIA DA EDUCAÇÃO, CONFORME RESOLUÇÃO ATRICON Nº 003/2015 (CONTROLE EXTERNO NAS DESPESAS COM EDUCAÇÃO), OBJETO DE AVALIAÇÃO POR MEIO DO MARCO DE MEDIÇÃO DO DESEMPENHO DOS TRIBUNAIS DE CONTAS (MMD-TC-QATC-26 - FISCALIZAÇÃO DA EDUCAÇÃO), NOS TERMOS DO ACORDO DE COOPERAÇÃO TÉCNICA CELEBRADO ENTRE O MEC, FNDE, ATRICON E IRB, CUJO GESTOR NESTE TRIBUNAL É O AUDITOR GERSON DOS SANTOS SICCA. SOLICITAÇÃO EFETUADA PELO GABINETE DO AUDITOR SICCA, CONFORME E-MAIL DE 21/03/2017. UNIDADE ESCOLAR A SER DEFINIDA DURANTE O PLANEJAMENTO, LOCALIZADA NA REGIÃO DE ARARANGUA</t>
  </si>
  <si>
    <t>Secretaria de Estado da Saúde</t>
  </si>
  <si>
    <t>VERIFICAR A REGULARIDADE DAS DESPESAS RELACIONADAS AOS RECURSOS ESTADUAIS DESTINADOS AO HOSPITAL SANTA LUZIA, LOCALIZADO NO MUNICÍPIO DE PONTE SERRADA.</t>
  </si>
  <si>
    <t>Departamento Estadual de Infra-Estrutura - DEINFRA</t>
  </si>
  <si>
    <t>ANÁLISE DAS DEMONSTRAÇÕES FINANCEIRAS E NOTAS EXPLICATIVAS DO EXERCÍCIO DE 2018 DO PROGRAMA DE INFRAESTRUTURA LOGÍSTICA DE SANTA CATARINA ? ETAPA VI, CO-FINANCIADO PELO BID.</t>
  </si>
  <si>
    <t>Prefeitura Municipal de Florianópolis</t>
  </si>
  <si>
    <t>Florianópolis</t>
  </si>
  <si>
    <t>ANÁLISE DAS DEMONSTRAÇÕES FINANCEIRAS E NOTAS EXPLICATIVAS DO EXERCÍCIO DE 2018 DO PROJETO DE EXPANSÃO E APERFEIÇOAMENTO DA EDUCAÇÃO INFANTIL E DO ENSINO FUNDAMENTAL EM FLORIANÓPOLIS, CO-FINANCIADO PELO BID.</t>
  </si>
  <si>
    <t>Departamento Estadual de Trânsito</t>
  </si>
  <si>
    <t>Operacional</t>
  </si>
  <si>
    <t>AUDITORIA OPERACIONAL NO DETRAN PARA VERIFICAR QUESTÕES LIGADAS AOS CONVÊNIOS FIRMADOS COM AUTO-ESCOLAS.</t>
  </si>
  <si>
    <t>Centrais Elétricas de Santa Catarina S.A. - CELESC</t>
  </si>
  <si>
    <t>ANÁLISE DAS DEMONSTRAÇÕES FINANCEIRAS E NOTAS EXPLICATIVAS DO EXERCÍCIO DE 2017 E 2018 DO PROGRAMA DE INVESTIMENTO EM INFRAESTRUTURA ENERGÉTICA DA CELESC, CO-FINANCIADO PELO BID.</t>
  </si>
  <si>
    <t>Secretaria de Estado da Segurança Pública</t>
  </si>
  <si>
    <t>AVALIAR OS SERVIÇOS PRESTADOS PELO DETRAN E RESPECTIVOS CUSTOS, RELATIVO AOS ANOS DE 2017 E 2018.</t>
  </si>
  <si>
    <t>PRIMEIRO MONITORAMENTO DA AOP QUE AVALIOU A QUALIDADE DOS SERVIÇOS DE ATENÇÃO BÁSICA OFERECIDOS EM UNIDADES BÁSICAS DE SAÚDE.</t>
  </si>
  <si>
    <t>PRIMEIRO MONITORAMENTO DA AOP QUE AVALIOU A QUALIDADE DOS SERVIÇOS DE ATENÇÃO BÁSICA OFERECIDOS EM UNIDADES BÁSICAS DE SAÚDE</t>
  </si>
  <si>
    <t>Prefeitura Municipal de Araquari</t>
  </si>
  <si>
    <t>Araquari</t>
  </si>
  <si>
    <t>Prefeitura Municipal de Joinville</t>
  </si>
  <si>
    <t>Joinville</t>
  </si>
  <si>
    <t>Prefeitura Municipal de Canoinhas</t>
  </si>
  <si>
    <t>Canoinhas</t>
  </si>
  <si>
    <t>Mês: mar  / 2019</t>
  </si>
  <si>
    <t>TAB 07 AUDITORIAS REALIZADAS PELA DIRETORIAS TECNICAS</t>
  </si>
  <si>
    <t>Gabinete do Governador do Estado</t>
  </si>
  <si>
    <t>INSPEÇÃO RELATIVA À ANÁLISE DA REGULARIDADE E PROPORCIONALIDADE DOS VALORES PAGOS A TÍTULO DE INDENIZAÇÃO PELO USO DE VEÍCULO PRÓPRIO EM SERVIÇO</t>
  </si>
  <si>
    <t>Mês: Abr  / 2019</t>
  </si>
  <si>
    <t>Mês: Maio  / 2019</t>
  </si>
  <si>
    <t>Gaspar</t>
  </si>
  <si>
    <r>
      <t xml:space="preserve">Em obediência à Decisão nº 121/2019, que determinou à  DAE para que procedesse ao </t>
    </r>
    <r>
      <rPr>
        <b/>
        <sz val="12"/>
        <color theme="1"/>
        <rFont val="Garamond"/>
        <family val="1"/>
      </rPr>
      <t>segundo monitoramento</t>
    </r>
    <r>
      <rPr>
        <sz val="12"/>
        <color theme="1"/>
        <rFont val="Garamond"/>
        <family val="1"/>
      </rPr>
      <t xml:space="preserve"> da Auditoria Operacional que avaliou as políticas públicas voltadas à proteção da criança e do adolescente.</t>
    </r>
  </si>
  <si>
    <t>Ituporanga, José Boiteux e Taió</t>
  </si>
  <si>
    <r>
      <t xml:space="preserve">Em obediência à Decisão nº 821/2017, que determinou à  DAE para que procedesse ao </t>
    </r>
    <r>
      <rPr>
        <b/>
        <sz val="12"/>
        <color theme="1"/>
        <rFont val="Garamond"/>
        <family val="1"/>
      </rPr>
      <t>primeiro monitoramento</t>
    </r>
    <r>
      <rPr>
        <sz val="12"/>
        <color theme="1"/>
        <rFont val="Garamond"/>
        <family val="1"/>
      </rPr>
      <t xml:space="preserve"> da Auditoria Operacional que avaliou as ações governamentais de prevenção, mitigação e preparação aos desastres naturais.</t>
    </r>
  </si>
  <si>
    <t>Inspeção para análise de possíveis irregularidades nas obras emergenciais motivadas por escorregamento de talude no trecho municipalizado da rodovia Jorge Lacerda.</t>
  </si>
  <si>
    <t>Em obediência à Decisão nº 877/2017, que determinou à DAE para que procedesse o primeiro monitoramento da Auditoria Operacional sobre o serviço de transporte escolar prestado pelo Município.</t>
  </si>
  <si>
    <t>(Segundo) Monitoramento de AOP</t>
  </si>
  <si>
    <t>(Primeiro) Monitoramento de AOP</t>
  </si>
  <si>
    <t>Inspeção</t>
  </si>
  <si>
    <t>Jaguaruna</t>
  </si>
  <si>
    <t>Prefeitura Municipal de Gaspar</t>
  </si>
  <si>
    <t>Prefeitura Municipal de Gaspar, Fundo Municipal de Assistência Social, Fundo Municipal de Atendimento da Criança e do Adolescente</t>
  </si>
  <si>
    <t>Secretaria de Estado da Defesa Civil</t>
  </si>
  <si>
    <t>Prefeitura Municipal de Jaguaruna</t>
  </si>
  <si>
    <t>Mês: Julho  / 2019</t>
  </si>
  <si>
    <t>Mês: Junho  / 2019</t>
  </si>
  <si>
    <r>
      <rPr>
        <b/>
        <sz val="10"/>
        <color theme="1"/>
        <rFont val="Arial"/>
        <family val="2"/>
      </rPr>
      <t>FONTE</t>
    </r>
    <r>
      <rPr>
        <sz val="10"/>
        <color theme="1"/>
        <rFont val="Arial"/>
        <family val="2"/>
      </rPr>
      <t>:  Sistema RA e o de Programação de Auditorias  2018/2019, DISPONÍVEL EM: http://virtual.tce.sc.gov.br/web/#/legado</t>
    </r>
  </si>
  <si>
    <t>Prefeitura Municipal de Nova Trento</t>
  </si>
  <si>
    <t>Nova Trento</t>
  </si>
  <si>
    <t>Auditoria</t>
  </si>
  <si>
    <t>Câmara Municipal de Vidal Ramos</t>
  </si>
  <si>
    <t>Vidal Ramos</t>
  </si>
  <si>
    <t>Prefeitura Municipal de Imbituba</t>
  </si>
  <si>
    <t>Imbituba</t>
  </si>
  <si>
    <t>Auditoria referente a atos de pessoal por determinação constante no processo REP 13/00796500.</t>
  </si>
  <si>
    <t>DGE</t>
  </si>
  <si>
    <t>Inspeção para verificar a regularidade dos registros contábeis e das despesas realizadas nos exercícios de 2013 a 2018 – REP 18/00853014.</t>
  </si>
  <si>
    <t>Inspeção in loco e análise documental para apuração de possíveis irregularidades nas obras de reabilitação da pavimentação asfáltica (processo whitetopping), adequação da drenagem pluvial e sinalização horizontal/Vertical da Via Arterial Principal (Av. Marieta Konder Bornhausen Rua Manoel Florentino), Imbituba (Contrato SEAPI 2016/73).</t>
  </si>
  <si>
    <t>DEC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</si>
</sst>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  <font>
      <sz val="11"/>
      <color indexed="8"/>
      <name val="Calibri"/>
    </font>
    <font>
      <sz val="1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800000"/>
      </top>
      <bottom/>
      <diagonal/>
    </border>
  </borders>
  <cellStyleXfs count="3">
    <xf numFmtId="0" fontId="0" fillId="0" borderId="0"/>
    <xf numFmtId="0" fontId="9" fillId="0" borderId="0" applyFill="0" applyProtection="0"/>
    <xf numFmtId="0" fontId="11" fillId="0" borderId="0" applyFill="0" applyProtection="0"/>
  </cellStyleXfs>
  <cellXfs count="41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9" xfId="0" applyNumberFormat="1" applyFont="1" applyFill="1" applyBorder="1" applyAlignment="1">
      <alignment horizontal="right" vertical="center" indent="3"/>
    </xf>
    <xf numFmtId="2" fontId="1" fillId="4" borderId="9" xfId="0" applyNumberFormat="1" applyFont="1" applyFill="1" applyBorder="1" applyAlignment="1">
      <alignment horizontal="right" vertical="center" indent="3"/>
    </xf>
    <xf numFmtId="1" fontId="6" fillId="3" borderId="0" xfId="0" applyNumberFormat="1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12" fillId="0" borderId="0" xfId="0" applyFont="1" applyAlignment="1">
      <alignment horizontal="right" indent="3"/>
    </xf>
    <xf numFmtId="0" fontId="0" fillId="0" borderId="0" xfId="0" applyFill="1" applyAlignment="1" applyProtection="1">
      <alignment horizontal="justify" vertical="justify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14" fillId="0" borderId="0" xfId="0" applyFont="1"/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0" fillId="0" borderId="0" xfId="0" applyFill="1" applyAlignment="1" applyProtection="1">
      <alignment horizontal="center"/>
    </xf>
    <xf numFmtId="0" fontId="15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justify" vertical="justify"/>
    </xf>
    <xf numFmtId="0" fontId="0" fillId="5" borderId="0" xfId="0" applyFill="1" applyAlignment="1">
      <alignment horizontal="justify" vertical="justify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26"/>
  <c:chart>
    <c:autoTitleDeleted val="1"/>
    <c:plotArea>
      <c:layout>
        <c:manualLayout>
          <c:layoutTarget val="inner"/>
          <c:xMode val="edge"/>
          <c:yMode val="edge"/>
          <c:x val="0.18266990700236968"/>
          <c:y val="0.21112404427707421"/>
          <c:w val="0.77973312595184852"/>
          <c:h val="0.59781436411357669"/>
        </c:manualLayout>
      </c:layout>
      <c:barChart>
        <c:barDir val="bar"/>
        <c:grouping val="clustered"/>
        <c:ser>
          <c:idx val="0"/>
          <c:order val="0"/>
          <c:dPt>
            <c:idx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86-45AA-BFD7-D8879517573E}"/>
              </c:ext>
            </c:extLst>
          </c:dPt>
          <c:dPt>
            <c:idx val="1"/>
            <c:spPr>
              <a:solidFill>
                <a:schemeClr val="accent6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86-45AA-BFD7-D8879517573E}"/>
              </c:ext>
            </c:extLst>
          </c:dPt>
          <c:dPt>
            <c:idx val="2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86-45AA-BFD7-D8879517573E}"/>
              </c:ext>
            </c:extLst>
          </c:dPt>
          <c:dPt>
            <c:idx val="3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86-45AA-BFD7-D8879517573E}"/>
              </c:ext>
            </c:extLst>
          </c:dPt>
          <c:dPt>
            <c:idx val="4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486-45AA-BFD7-D8879517573E}"/>
              </c:ext>
            </c:extLst>
          </c:dPt>
          <c:dPt>
            <c:idx val="5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486-45AA-BFD7-D8879517573E}"/>
              </c:ext>
            </c:extLst>
          </c:dPt>
          <c:cat>
            <c:numRef>
              <c:f>GRÁFICO!$O$25:$O$32</c:f>
              <c:numCache>
                <c:formatCode>General</c:formatCode>
                <c:ptCount val="8"/>
              </c:numCache>
            </c:numRef>
          </c:cat>
          <c:val>
            <c:numRef>
              <c:f>GRÁFICO!$P$25:$P$32</c:f>
              <c:numCache>
                <c:formatCode>0.00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486-45AA-BFD7-D8879517573E}"/>
            </c:ext>
          </c:extLst>
        </c:ser>
        <c:gapWidth val="75"/>
        <c:overlap val="-25"/>
        <c:axId val="82260736"/>
        <c:axId val="82263040"/>
      </c:barChart>
      <c:catAx>
        <c:axId val="8226073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BR" sz="900" b="0"/>
                  <a:t>Anos</a:t>
                </a:r>
              </a:p>
            </c:rich>
          </c:tx>
          <c:layout>
            <c:manualLayout>
              <c:xMode val="edge"/>
              <c:yMode val="edge"/>
              <c:x val="2.9802558463975809E-2"/>
              <c:y val="0.44289782091192076"/>
            </c:manualLayout>
          </c:layout>
        </c:title>
        <c:numFmt formatCode="General" sourceLinked="1"/>
        <c:maj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82263040"/>
        <c:crosses val="autoZero"/>
        <c:auto val="1"/>
        <c:lblAlgn val="l"/>
        <c:lblOffset val="100"/>
      </c:catAx>
      <c:valAx>
        <c:axId val="8226304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</c:title>
        <c:numFmt formatCode="@" sourceLinked="0"/>
        <c:maj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82260736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25" footer="0.314960629921262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8"/>
  <c:chart>
    <c:title>
      <c:tx>
        <c:rich>
          <a:bodyPr/>
          <a:lstStyle/>
          <a:p>
            <a:pPr>
              <a:defRPr/>
            </a:pPr>
            <a:r>
              <a:rPr lang="en-US"/>
              <a:t>Méd. Mensal de Auditorias realizadas pelas Diretorias Técnicas</a:t>
            </a:r>
          </a:p>
        </c:rich>
      </c:tx>
      <c:layout/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GRÁFICO!$A$15</c:f>
              <c:strCache>
                <c:ptCount val="1"/>
                <c:pt idx="0">
                  <c:v>Méd. Mensal</c:v>
                </c:pt>
              </c:strCache>
            </c:strRef>
          </c:tx>
          <c:cat>
            <c:numRef>
              <c:f>GRÁFICO!$B$2:$I$2</c:f>
              <c:numCache>
                <c:formatCode>General</c:formatCode>
                <c:ptCount val="1"/>
                <c:pt idx="0">
                  <c:v>2011</c:v>
                </c:pt>
              </c:numCache>
            </c:numRef>
          </c:cat>
          <c:val>
            <c:numRef>
              <c:f>GRÁFICO!$B$15:$I$15</c:f>
              <c:numCache>
                <c:formatCode>0.00</c:formatCode>
                <c:ptCount val="1"/>
                <c:pt idx="0">
                  <c:v>12.636363636363637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40-4CFB-9303-B61B26F46181}"/>
            </c:ext>
          </c:extLst>
        </c:ser>
        <c:shape val="box"/>
        <c:axId val="82298752"/>
        <c:axId val="82300288"/>
        <c:axId val="0"/>
      </c:bar3DChart>
      <c:catAx>
        <c:axId val="82298752"/>
        <c:scaling>
          <c:orientation val="minMax"/>
        </c:scaling>
        <c:axPos val="l"/>
        <c:numFmt formatCode="General" sourceLinked="1"/>
        <c:tickLblPos val="nextTo"/>
        <c:crossAx val="82300288"/>
        <c:crosses val="autoZero"/>
        <c:auto val="1"/>
        <c:lblAlgn val="ctr"/>
        <c:lblOffset val="100"/>
      </c:catAx>
      <c:valAx>
        <c:axId val="82300288"/>
        <c:scaling>
          <c:orientation val="minMax"/>
        </c:scaling>
        <c:axPos val="b"/>
        <c:majorGridlines/>
        <c:numFmt formatCode="0.00" sourceLinked="1"/>
        <c:tickLblPos val="nextTo"/>
        <c:crossAx val="82298752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9"/>
  <c:chart>
    <c:title>
      <c:tx>
        <c:rich>
          <a:bodyPr/>
          <a:lstStyle/>
          <a:p>
            <a:pPr>
              <a:defRPr/>
            </a:pPr>
            <a:r>
              <a:rPr lang="en-US"/>
              <a:t>Total de Auditorias por Diretoria </a:t>
            </a:r>
          </a:p>
        </c:rich>
      </c:tx>
      <c:layout>
        <c:manualLayout>
          <c:xMode val="edge"/>
          <c:yMode val="edge"/>
          <c:x val="0.18958333333333349"/>
          <c:y val="3.7037037037037056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1080774278215223"/>
          <c:y val="0.18506962671332761"/>
          <c:w val="0.85289370078740168"/>
          <c:h val="0.68969123651210373"/>
        </c:manualLayout>
      </c:layout>
      <c:bar3DChart>
        <c:barDir val="bar"/>
        <c:grouping val="clustered"/>
        <c:ser>
          <c:idx val="0"/>
          <c:order val="0"/>
          <c:tx>
            <c:strRef>
              <c:f>GRÁFICO!$A$14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DEC</c:v>
                </c:pt>
                <c:pt idx="3">
                  <c:v>DLC</c:v>
                </c:pt>
                <c:pt idx="4">
                  <c:v>DGE</c:v>
                </c:pt>
                <c:pt idx="5">
                  <c:v>DAP</c:v>
                </c:pt>
              </c:strCache>
            </c:strRef>
          </c:cat>
          <c:val>
            <c:numRef>
              <c:f>GRÁFICO!$J$14:$O$14</c:f>
              <c:numCache>
                <c:formatCode>0</c:formatCode>
                <c:ptCount val="6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DA-4767-8692-6437FB74B05A}"/>
            </c:ext>
          </c:extLst>
        </c:ser>
        <c:shape val="box"/>
        <c:axId val="82312576"/>
        <c:axId val="82453632"/>
        <c:axId val="0"/>
      </c:bar3DChart>
      <c:catAx>
        <c:axId val="82312576"/>
        <c:scaling>
          <c:orientation val="minMax"/>
        </c:scaling>
        <c:axPos val="l"/>
        <c:numFmt formatCode="General" sourceLinked="0"/>
        <c:tickLblPos val="nextTo"/>
        <c:crossAx val="82453632"/>
        <c:crosses val="autoZero"/>
        <c:auto val="1"/>
        <c:lblAlgn val="ctr"/>
        <c:lblOffset val="100"/>
      </c:catAx>
      <c:valAx>
        <c:axId val="82453632"/>
        <c:scaling>
          <c:orientation val="minMax"/>
        </c:scaling>
        <c:axPos val="b"/>
        <c:majorGridlines/>
        <c:numFmt formatCode="0" sourceLinked="1"/>
        <c:tickLblPos val="nextTo"/>
        <c:crossAx val="82312576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36" footer="0.3149606200000003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38100</xdr:rowOff>
    </xdr:from>
    <xdr:to>
      <xdr:col>16</xdr:col>
      <xdr:colOff>590550</xdr:colOff>
      <xdr:row>34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619125</xdr:colOff>
      <xdr:row>19</xdr:row>
      <xdr:rowOff>57150</xdr:rowOff>
    </xdr:from>
    <xdr:to>
      <xdr:col>16</xdr:col>
      <xdr:colOff>438150</xdr:colOff>
      <xdr:row>33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276225</xdr:colOff>
      <xdr:row>35</xdr:row>
      <xdr:rowOff>171451</xdr:rowOff>
    </xdr:from>
    <xdr:to>
      <xdr:col>16</xdr:col>
      <xdr:colOff>447675</xdr:colOff>
      <xdr:row>54</xdr:row>
      <xdr:rowOff>1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0.37068</cdr:x>
      <cdr:y>0.12861</cdr:y>
    </cdr:from>
    <cdr:to>
      <cdr:x>0.52883</cdr:x>
      <cdr:y>0.1916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143126" y="466726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Jan</a:t>
          </a:r>
          <a:r>
            <a:rPr lang="pt-BR" sz="1100" baseline="0"/>
            <a:t> - Jul2019</a:t>
          </a:r>
        </a:p>
        <a:p xmlns:a="http://schemas.openxmlformats.org/drawingml/2006/main">
          <a:endParaRPr lang="pt-BR" sz="1100" baseline="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opLeftCell="A37" zoomScale="70" zoomScaleNormal="70" workbookViewId="0">
      <selection activeCell="B43" sqref="B43"/>
    </sheetView>
  </sheetViews>
  <sheetFormatPr defaultRowHeight="15"/>
  <cols>
    <col min="1" max="1" width="12" bestFit="1" customWidth="1"/>
    <col min="2" max="2" width="52.140625" bestFit="1" customWidth="1"/>
    <col min="3" max="3" width="24.85546875" customWidth="1"/>
    <col min="4" max="4" width="18.85546875" customWidth="1"/>
    <col min="5" max="5" width="18.140625" bestFit="1" customWidth="1"/>
    <col min="6" max="6" width="61.28515625" customWidth="1"/>
  </cols>
  <sheetData>
    <row r="1" spans="1:14" ht="30" customHeight="1">
      <c r="A1" s="33" t="s">
        <v>23</v>
      </c>
      <c r="B1" s="33"/>
      <c r="C1" s="33"/>
      <c r="D1" s="33"/>
      <c r="E1" s="33"/>
      <c r="F1" s="33"/>
    </row>
    <row r="2" spans="1:14" ht="15" customHeight="1" thickBot="1">
      <c r="A2" s="28" t="s">
        <v>27</v>
      </c>
      <c r="B2" s="28"/>
      <c r="C2" s="28"/>
      <c r="D2" s="28"/>
      <c r="E2" s="28"/>
      <c r="F2" s="28"/>
    </row>
    <row r="3" spans="1:14" ht="15.75" thickBot="1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4" ht="15.75" customHeight="1">
      <c r="A4" s="29" t="s">
        <v>25</v>
      </c>
      <c r="B4" s="29"/>
      <c r="C4" s="29"/>
      <c r="D4" s="29"/>
      <c r="E4" s="29"/>
      <c r="F4" s="29"/>
      <c r="G4" s="15"/>
      <c r="H4" s="16"/>
    </row>
    <row r="5" spans="1:14">
      <c r="A5" s="32" t="s">
        <v>26</v>
      </c>
      <c r="B5" s="32"/>
      <c r="C5" s="32"/>
      <c r="D5" s="32"/>
      <c r="E5" s="32"/>
      <c r="F5" s="32"/>
    </row>
    <row r="6" spans="1:14" ht="15" customHeight="1" thickBot="1">
      <c r="A6" s="28" t="s">
        <v>30</v>
      </c>
      <c r="B6" s="28"/>
      <c r="C6" s="28"/>
      <c r="D6" s="28"/>
      <c r="E6" s="28"/>
      <c r="F6" s="28"/>
    </row>
    <row r="7" spans="1:14" ht="15.75" thickBot="1">
      <c r="A7" s="1" t="s">
        <v>2</v>
      </c>
      <c r="B7" s="2" t="s">
        <v>3</v>
      </c>
      <c r="C7" s="2" t="s">
        <v>4</v>
      </c>
      <c r="D7" s="2" t="s">
        <v>0</v>
      </c>
      <c r="E7" s="2" t="s">
        <v>5</v>
      </c>
      <c r="F7" s="3" t="s">
        <v>1</v>
      </c>
    </row>
    <row r="8" spans="1:14" ht="60">
      <c r="A8" s="19" t="s">
        <v>6</v>
      </c>
      <c r="B8" s="20" t="s">
        <v>31</v>
      </c>
      <c r="C8" s="19" t="s">
        <v>32</v>
      </c>
      <c r="D8" s="19" t="s">
        <v>33</v>
      </c>
      <c r="E8" s="19">
        <v>7</v>
      </c>
      <c r="F8" s="18" t="s">
        <v>34</v>
      </c>
      <c r="H8" s="16"/>
      <c r="J8" s="16"/>
      <c r="L8" s="15"/>
      <c r="M8" s="15"/>
      <c r="N8" s="15"/>
    </row>
    <row r="9" spans="1:14" ht="165">
      <c r="A9" s="19" t="s">
        <v>8</v>
      </c>
      <c r="B9" s="20" t="s">
        <v>43</v>
      </c>
      <c r="C9" s="19" t="s">
        <v>40</v>
      </c>
      <c r="D9" s="19" t="s">
        <v>37</v>
      </c>
      <c r="E9" s="19">
        <v>4</v>
      </c>
      <c r="F9" s="18" t="s">
        <v>44</v>
      </c>
      <c r="H9" s="16"/>
      <c r="J9" s="16"/>
      <c r="L9" s="15"/>
      <c r="M9" s="15"/>
      <c r="N9" s="15"/>
    </row>
    <row r="10" spans="1:14" ht="45">
      <c r="A10" s="19" t="s">
        <v>8</v>
      </c>
      <c r="B10" s="20" t="s">
        <v>45</v>
      </c>
      <c r="C10" s="19" t="s">
        <v>40</v>
      </c>
      <c r="D10" s="19" t="s">
        <v>37</v>
      </c>
      <c r="E10" s="19">
        <v>1</v>
      </c>
      <c r="F10" s="18" t="s">
        <v>46</v>
      </c>
      <c r="H10" s="16"/>
      <c r="J10" s="16"/>
      <c r="L10" s="15"/>
      <c r="M10" s="15"/>
      <c r="N10" s="15"/>
    </row>
    <row r="11" spans="1:14" ht="45">
      <c r="A11" s="19" t="s">
        <v>9</v>
      </c>
      <c r="B11" s="20" t="s">
        <v>35</v>
      </c>
      <c r="C11" s="19" t="s">
        <v>36</v>
      </c>
      <c r="D11" s="19" t="s">
        <v>37</v>
      </c>
      <c r="E11" s="19">
        <v>3</v>
      </c>
      <c r="F11" s="18" t="s">
        <v>38</v>
      </c>
      <c r="H11" s="16"/>
      <c r="J11" s="16"/>
      <c r="L11" s="15"/>
      <c r="M11" s="15"/>
      <c r="N11" s="15"/>
    </row>
    <row r="12" spans="1:14" ht="75">
      <c r="A12" s="19" t="s">
        <v>9</v>
      </c>
      <c r="B12" s="20" t="s">
        <v>39</v>
      </c>
      <c r="C12" s="19" t="s">
        <v>40</v>
      </c>
      <c r="D12" s="19" t="s">
        <v>37</v>
      </c>
      <c r="E12" s="19">
        <v>3</v>
      </c>
      <c r="F12" s="18" t="s">
        <v>41</v>
      </c>
      <c r="H12" s="16"/>
      <c r="J12" s="16"/>
      <c r="L12" s="15"/>
      <c r="M12" s="15"/>
      <c r="N12" s="15"/>
    </row>
    <row r="13" spans="1:14" ht="60">
      <c r="A13" s="19" t="s">
        <v>9</v>
      </c>
      <c r="B13" s="20" t="s">
        <v>31</v>
      </c>
      <c r="C13" s="19" t="s">
        <v>32</v>
      </c>
      <c r="D13" s="19" t="s">
        <v>37</v>
      </c>
      <c r="E13" s="19">
        <v>3</v>
      </c>
      <c r="F13" s="18" t="s">
        <v>42</v>
      </c>
      <c r="H13" s="16"/>
      <c r="J13" s="16"/>
      <c r="L13" s="15"/>
      <c r="M13" s="15"/>
      <c r="N13" s="15"/>
    </row>
    <row r="14" spans="1:14">
      <c r="A14" s="32" t="s">
        <v>26</v>
      </c>
      <c r="B14" s="32"/>
      <c r="C14" s="32"/>
      <c r="D14" s="32"/>
      <c r="E14" s="32"/>
      <c r="F14" s="32"/>
    </row>
    <row r="15" spans="1:14" ht="15" customHeight="1" thickBot="1">
      <c r="A15" s="28" t="s">
        <v>67</v>
      </c>
      <c r="B15" s="28"/>
      <c r="C15" s="28"/>
      <c r="D15" s="28"/>
      <c r="E15" s="28"/>
      <c r="F15" s="28"/>
    </row>
    <row r="16" spans="1:14" ht="15.75" thickBot="1">
      <c r="A16" s="1" t="s">
        <v>2</v>
      </c>
      <c r="B16" s="2" t="s">
        <v>3</v>
      </c>
      <c r="C16" s="2" t="s">
        <v>4</v>
      </c>
      <c r="D16" s="2" t="s">
        <v>0</v>
      </c>
      <c r="E16" s="2" t="s">
        <v>5</v>
      </c>
      <c r="F16" s="3" t="s">
        <v>1</v>
      </c>
    </row>
    <row r="17" spans="1:14" ht="60">
      <c r="A17" s="19" t="s">
        <v>6</v>
      </c>
      <c r="B17" s="20" t="s">
        <v>47</v>
      </c>
      <c r="C17" s="19" t="s">
        <v>40</v>
      </c>
      <c r="D17" s="19" t="s">
        <v>33</v>
      </c>
      <c r="E17" s="19">
        <v>6</v>
      </c>
      <c r="F17" s="18" t="s">
        <v>48</v>
      </c>
    </row>
    <row r="18" spans="1:14" ht="60">
      <c r="A18" s="19" t="s">
        <v>6</v>
      </c>
      <c r="B18" s="20" t="s">
        <v>49</v>
      </c>
      <c r="C18" s="19" t="s">
        <v>50</v>
      </c>
      <c r="D18" s="19" t="s">
        <v>33</v>
      </c>
      <c r="E18" s="19">
        <v>4</v>
      </c>
      <c r="F18" s="18" t="s">
        <v>51</v>
      </c>
      <c r="H18" s="16"/>
      <c r="L18" s="15"/>
      <c r="M18" s="15"/>
      <c r="N18" s="15"/>
    </row>
    <row r="19" spans="1:14" ht="30">
      <c r="A19" s="19" t="s">
        <v>6</v>
      </c>
      <c r="B19" s="20" t="s">
        <v>52</v>
      </c>
      <c r="C19" s="19" t="s">
        <v>40</v>
      </c>
      <c r="D19" s="19" t="s">
        <v>53</v>
      </c>
      <c r="E19" s="19">
        <v>4</v>
      </c>
      <c r="F19" s="18" t="s">
        <v>54</v>
      </c>
      <c r="H19" s="16"/>
      <c r="L19" s="15"/>
      <c r="M19" s="15"/>
      <c r="N19" s="15"/>
    </row>
    <row r="20" spans="1:14" ht="60">
      <c r="A20" s="19" t="s">
        <v>6</v>
      </c>
      <c r="B20" s="20" t="s">
        <v>55</v>
      </c>
      <c r="C20" s="19" t="s">
        <v>40</v>
      </c>
      <c r="D20" s="19" t="s">
        <v>33</v>
      </c>
      <c r="E20" s="19">
        <v>6</v>
      </c>
      <c r="F20" s="18" t="s">
        <v>56</v>
      </c>
      <c r="H20" s="16"/>
      <c r="L20" s="15"/>
      <c r="M20" s="15"/>
      <c r="N20" s="15"/>
    </row>
    <row r="21" spans="1:14" ht="30">
      <c r="A21" s="19" t="s">
        <v>6</v>
      </c>
      <c r="B21" s="20" t="s">
        <v>57</v>
      </c>
      <c r="C21" s="19" t="s">
        <v>40</v>
      </c>
      <c r="D21" s="19" t="s">
        <v>53</v>
      </c>
      <c r="E21" s="19">
        <v>3</v>
      </c>
      <c r="F21" s="18" t="s">
        <v>58</v>
      </c>
      <c r="H21" s="16"/>
      <c r="L21" s="15"/>
      <c r="M21" s="15"/>
      <c r="N21" s="15"/>
    </row>
    <row r="22" spans="1:14" ht="45">
      <c r="A22" s="19" t="s">
        <v>6</v>
      </c>
      <c r="B22" s="20" t="s">
        <v>45</v>
      </c>
      <c r="C22" s="19" t="s">
        <v>40</v>
      </c>
      <c r="D22" s="19" t="s">
        <v>53</v>
      </c>
      <c r="E22" s="19">
        <v>3</v>
      </c>
      <c r="F22" s="18" t="s">
        <v>59</v>
      </c>
      <c r="H22" s="16"/>
      <c r="L22" s="15"/>
      <c r="M22" s="15"/>
      <c r="N22" s="15"/>
    </row>
    <row r="23" spans="1:14" ht="45">
      <c r="A23" s="19" t="s">
        <v>6</v>
      </c>
      <c r="B23" s="20" t="s">
        <v>49</v>
      </c>
      <c r="C23" s="19" t="s">
        <v>50</v>
      </c>
      <c r="D23" s="19" t="s">
        <v>53</v>
      </c>
      <c r="E23" s="19">
        <v>3</v>
      </c>
      <c r="F23" s="18" t="s">
        <v>60</v>
      </c>
      <c r="H23" s="16"/>
      <c r="L23" s="15"/>
      <c r="M23" s="15"/>
      <c r="N23" s="15"/>
    </row>
    <row r="24" spans="1:14" ht="45">
      <c r="A24" s="19" t="s">
        <v>6</v>
      </c>
      <c r="B24" s="20" t="s">
        <v>61</v>
      </c>
      <c r="C24" s="19" t="s">
        <v>62</v>
      </c>
      <c r="D24" s="19" t="s">
        <v>53</v>
      </c>
      <c r="E24" s="19">
        <v>3</v>
      </c>
      <c r="F24" s="18" t="s">
        <v>60</v>
      </c>
      <c r="H24" s="16"/>
      <c r="L24" s="15"/>
      <c r="M24" s="15"/>
      <c r="N24" s="15"/>
    </row>
    <row r="25" spans="1:14" ht="45">
      <c r="A25" s="19" t="s">
        <v>6</v>
      </c>
      <c r="B25" s="20" t="s">
        <v>63</v>
      </c>
      <c r="C25" s="19" t="s">
        <v>64</v>
      </c>
      <c r="D25" s="19" t="s">
        <v>53</v>
      </c>
      <c r="E25" s="19">
        <v>3</v>
      </c>
      <c r="F25" s="18" t="s">
        <v>60</v>
      </c>
      <c r="H25" s="16"/>
      <c r="L25" s="15"/>
      <c r="M25" s="15"/>
      <c r="N25" s="15"/>
    </row>
    <row r="26" spans="1:14" ht="45">
      <c r="A26" s="19" t="s">
        <v>6</v>
      </c>
      <c r="B26" s="20" t="s">
        <v>65</v>
      </c>
      <c r="C26" s="19" t="s">
        <v>66</v>
      </c>
      <c r="D26" s="19" t="s">
        <v>53</v>
      </c>
      <c r="E26" s="19">
        <v>3</v>
      </c>
      <c r="F26" s="18" t="s">
        <v>60</v>
      </c>
      <c r="H26" s="16"/>
      <c r="L26" s="15"/>
      <c r="M26" s="15"/>
      <c r="N26" s="15"/>
    </row>
    <row r="27" spans="1:14" ht="15.75" thickBot="1">
      <c r="A27" s="28" t="s">
        <v>71</v>
      </c>
      <c r="B27" s="28"/>
      <c r="C27" s="28"/>
      <c r="D27" s="28"/>
      <c r="E27" s="28"/>
      <c r="F27" s="28"/>
    </row>
    <row r="28" spans="1:14" ht="15.75" thickBot="1">
      <c r="A28" s="1" t="s">
        <v>2</v>
      </c>
      <c r="B28" s="2" t="s">
        <v>3</v>
      </c>
      <c r="C28" s="2" t="s">
        <v>4</v>
      </c>
      <c r="D28" s="2" t="s">
        <v>0</v>
      </c>
      <c r="E28" s="2" t="s">
        <v>5</v>
      </c>
      <c r="F28" s="3" t="s">
        <v>1</v>
      </c>
    </row>
    <row r="29" spans="1:14" ht="45">
      <c r="A29" s="19" t="s">
        <v>8</v>
      </c>
      <c r="B29" s="20" t="s">
        <v>69</v>
      </c>
      <c r="C29" s="19" t="s">
        <v>40</v>
      </c>
      <c r="D29" s="19" t="s">
        <v>37</v>
      </c>
      <c r="E29" s="19">
        <v>2</v>
      </c>
      <c r="F29" s="18" t="s">
        <v>70</v>
      </c>
      <c r="I29" s="30"/>
      <c r="J29" s="30"/>
      <c r="K29" s="16"/>
      <c r="L29" s="16"/>
      <c r="M29" s="16"/>
      <c r="N29" s="16"/>
    </row>
    <row r="30" spans="1:14" ht="15" customHeight="1" thickBot="1">
      <c r="A30" s="28" t="s">
        <v>72</v>
      </c>
      <c r="B30" s="28"/>
      <c r="C30" s="28"/>
      <c r="D30" s="28"/>
      <c r="E30" s="28"/>
      <c r="F30" s="28"/>
      <c r="H30" s="16"/>
      <c r="L30" s="15"/>
      <c r="M30" s="15"/>
      <c r="N30" s="15"/>
    </row>
    <row r="31" spans="1:14" ht="15.75" thickBot="1">
      <c r="A31" s="1" t="s">
        <v>2</v>
      </c>
      <c r="B31" s="2" t="s">
        <v>3</v>
      </c>
      <c r="C31" s="2" t="s">
        <v>4</v>
      </c>
      <c r="D31" s="2" t="s">
        <v>0</v>
      </c>
      <c r="E31" s="2" t="s">
        <v>5</v>
      </c>
      <c r="F31" s="3" t="s">
        <v>1</v>
      </c>
    </row>
    <row r="32" spans="1:14" ht="63.75" thickBot="1">
      <c r="A32" s="19" t="s">
        <v>6</v>
      </c>
      <c r="B32" s="26" t="s">
        <v>84</v>
      </c>
      <c r="C32" s="19" t="s">
        <v>73</v>
      </c>
      <c r="D32" s="25" t="s">
        <v>79</v>
      </c>
      <c r="E32" s="24">
        <v>2</v>
      </c>
      <c r="F32" s="23" t="s">
        <v>74</v>
      </c>
    </row>
    <row r="33" spans="1:6" ht="63.75" thickBot="1">
      <c r="A33" s="19" t="s">
        <v>6</v>
      </c>
      <c r="B33" s="21" t="s">
        <v>85</v>
      </c>
      <c r="C33" s="25" t="s">
        <v>75</v>
      </c>
      <c r="D33" s="25" t="s">
        <v>80</v>
      </c>
      <c r="E33" s="24">
        <v>2</v>
      </c>
      <c r="F33" s="23" t="s">
        <v>76</v>
      </c>
    </row>
    <row r="34" spans="1:6" ht="15.75" thickBot="1">
      <c r="A34" s="28" t="s">
        <v>88</v>
      </c>
      <c r="B34" s="28"/>
      <c r="C34" s="28"/>
      <c r="D34" s="28"/>
      <c r="E34" s="28"/>
      <c r="F34" s="28"/>
    </row>
    <row r="35" spans="1:6" ht="15.75" thickBot="1">
      <c r="A35" s="1" t="s">
        <v>2</v>
      </c>
      <c r="B35" s="2" t="s">
        <v>3</v>
      </c>
      <c r="C35" s="2" t="s">
        <v>4</v>
      </c>
      <c r="D35" s="2" t="s">
        <v>0</v>
      </c>
      <c r="E35" s="2" t="s">
        <v>5</v>
      </c>
      <c r="F35" s="3" t="s">
        <v>1</v>
      </c>
    </row>
    <row r="36" spans="1:6">
      <c r="A36" s="29" t="s">
        <v>25</v>
      </c>
      <c r="B36" s="29"/>
      <c r="C36" s="29"/>
      <c r="D36" s="29"/>
      <c r="E36" s="29"/>
      <c r="F36" s="29"/>
    </row>
    <row r="37" spans="1:6" ht="15.75" thickBot="1">
      <c r="A37" s="28" t="s">
        <v>87</v>
      </c>
      <c r="B37" s="28"/>
      <c r="C37" s="28"/>
      <c r="D37" s="28"/>
      <c r="E37" s="28"/>
      <c r="F37" s="28"/>
    </row>
    <row r="38" spans="1:6" ht="15.75" thickBot="1">
      <c r="A38" s="1" t="s">
        <v>2</v>
      </c>
      <c r="B38" s="2" t="s">
        <v>3</v>
      </c>
      <c r="C38" s="2" t="s">
        <v>4</v>
      </c>
      <c r="D38" s="2" t="s">
        <v>0</v>
      </c>
      <c r="E38" s="2" t="s">
        <v>5</v>
      </c>
      <c r="F38" s="3" t="s">
        <v>1</v>
      </c>
    </row>
    <row r="39" spans="1:6" ht="63">
      <c r="A39" s="19" t="s">
        <v>6</v>
      </c>
      <c r="B39" s="21" t="s">
        <v>86</v>
      </c>
      <c r="C39" s="19" t="s">
        <v>82</v>
      </c>
      <c r="D39" s="25" t="s">
        <v>80</v>
      </c>
      <c r="E39" s="24">
        <v>2</v>
      </c>
      <c r="F39" s="22" t="s">
        <v>78</v>
      </c>
    </row>
    <row r="40" spans="1:6" ht="48" thickBot="1">
      <c r="A40" s="27" t="s">
        <v>9</v>
      </c>
      <c r="B40" t="s">
        <v>83</v>
      </c>
      <c r="C40" s="25" t="s">
        <v>73</v>
      </c>
      <c r="D40" s="25" t="s">
        <v>81</v>
      </c>
      <c r="E40" s="24">
        <v>2</v>
      </c>
      <c r="F40" s="23" t="s">
        <v>77</v>
      </c>
    </row>
    <row r="41" spans="1:6" ht="38.25" customHeight="1" thickBot="1">
      <c r="A41" s="27" t="s">
        <v>7</v>
      </c>
      <c r="B41" t="s">
        <v>90</v>
      </c>
      <c r="C41" s="25" t="s">
        <v>91</v>
      </c>
      <c r="D41" s="25" t="s">
        <v>92</v>
      </c>
      <c r="E41" s="24">
        <v>3</v>
      </c>
      <c r="F41" s="23" t="s">
        <v>97</v>
      </c>
    </row>
    <row r="42" spans="1:6" ht="47.25">
      <c r="A42" s="19" t="s">
        <v>98</v>
      </c>
      <c r="B42" s="21" t="s">
        <v>93</v>
      </c>
      <c r="C42" s="19" t="s">
        <v>94</v>
      </c>
      <c r="D42" s="25" t="s">
        <v>81</v>
      </c>
      <c r="E42" s="24">
        <v>2</v>
      </c>
      <c r="F42" s="22" t="s">
        <v>99</v>
      </c>
    </row>
    <row r="43" spans="1:6" ht="94.5">
      <c r="A43" s="19" t="s">
        <v>9</v>
      </c>
      <c r="B43" s="21" t="s">
        <v>95</v>
      </c>
      <c r="C43" s="19" t="s">
        <v>96</v>
      </c>
      <c r="D43" s="25" t="s">
        <v>81</v>
      </c>
      <c r="E43" s="24">
        <v>2</v>
      </c>
      <c r="F43" s="22" t="s">
        <v>100</v>
      </c>
    </row>
    <row r="44" spans="1:6">
      <c r="A44" s="31" t="s">
        <v>89</v>
      </c>
      <c r="B44" s="31"/>
      <c r="C44" s="31"/>
      <c r="D44" s="31"/>
      <c r="E44" s="31"/>
      <c r="F44" s="31"/>
    </row>
  </sheetData>
  <sortState ref="A17:F26">
    <sortCondition ref="A17"/>
  </sortState>
  <mergeCells count="14">
    <mergeCell ref="A1:F1"/>
    <mergeCell ref="A2:F2"/>
    <mergeCell ref="A4:F4"/>
    <mergeCell ref="A6:F6"/>
    <mergeCell ref="A44:F44"/>
    <mergeCell ref="A14:F14"/>
    <mergeCell ref="A30:F30"/>
    <mergeCell ref="A37:F37"/>
    <mergeCell ref="A5:F5"/>
    <mergeCell ref="A34:F34"/>
    <mergeCell ref="A36:F36"/>
    <mergeCell ref="A27:F27"/>
    <mergeCell ref="I29:J29"/>
    <mergeCell ref="A15:F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tabSelected="1" topLeftCell="A31" workbookViewId="0">
      <selection activeCell="R37" sqref="R37"/>
    </sheetView>
  </sheetViews>
  <sheetFormatPr defaultRowHeight="15"/>
  <cols>
    <col min="1" max="1" width="12.7109375" customWidth="1"/>
    <col min="2" max="2" width="0.140625" customWidth="1"/>
    <col min="3" max="8" width="9.42578125" hidden="1" customWidth="1"/>
    <col min="9" max="9" width="8.42578125" hidden="1" customWidth="1"/>
    <col min="10" max="14" width="8.42578125" bestFit="1" customWidth="1"/>
    <col min="15" max="15" width="10" bestFit="1" customWidth="1"/>
    <col min="16" max="16" width="8.42578125" bestFit="1" customWidth="1"/>
    <col min="17" max="17" width="9.42578125" bestFit="1" customWidth="1"/>
    <col min="22" max="22" width="11" customWidth="1"/>
  </cols>
  <sheetData>
    <row r="1" spans="1:17" ht="15.75" thickBot="1">
      <c r="A1" s="39" t="s">
        <v>68</v>
      </c>
      <c r="B1" s="39"/>
      <c r="C1" s="39"/>
      <c r="D1" s="39"/>
      <c r="E1" s="39"/>
      <c r="F1" s="39"/>
      <c r="G1" s="39"/>
      <c r="H1" s="39"/>
      <c r="I1" s="40"/>
      <c r="J1" s="36">
        <v>2019</v>
      </c>
      <c r="K1" s="37"/>
      <c r="L1" s="37"/>
      <c r="M1" s="37"/>
      <c r="N1" s="37"/>
      <c r="O1" s="37"/>
      <c r="P1" s="37"/>
      <c r="Q1" s="38"/>
    </row>
    <row r="2" spans="1:17">
      <c r="A2" s="6" t="s">
        <v>22</v>
      </c>
      <c r="B2" s="6">
        <v>2011</v>
      </c>
      <c r="C2" s="6">
        <v>2012</v>
      </c>
      <c r="D2" s="6">
        <v>2013</v>
      </c>
      <c r="E2" s="6">
        <v>2014</v>
      </c>
      <c r="F2" s="6">
        <v>2015</v>
      </c>
      <c r="G2" s="6">
        <v>2016</v>
      </c>
      <c r="H2" s="6">
        <v>2017</v>
      </c>
      <c r="I2" s="6">
        <v>2018</v>
      </c>
      <c r="J2" s="6" t="s">
        <v>6</v>
      </c>
      <c r="K2" s="6" t="s">
        <v>8</v>
      </c>
      <c r="L2" s="6" t="s">
        <v>101</v>
      </c>
      <c r="M2" s="6" t="s">
        <v>9</v>
      </c>
      <c r="N2" s="6" t="s">
        <v>98</v>
      </c>
      <c r="O2" s="6" t="s">
        <v>7</v>
      </c>
      <c r="P2" s="6" t="s">
        <v>10</v>
      </c>
      <c r="Q2" s="6" t="s">
        <v>28</v>
      </c>
    </row>
    <row r="3" spans="1:17">
      <c r="A3" t="s">
        <v>21</v>
      </c>
      <c r="B3" s="4">
        <v>7</v>
      </c>
      <c r="C3" s="9">
        <v>5</v>
      </c>
      <c r="D3" s="9">
        <v>4</v>
      </c>
      <c r="E3" s="9">
        <v>7</v>
      </c>
      <c r="F3" s="9">
        <v>7</v>
      </c>
      <c r="G3" s="9">
        <v>13</v>
      </c>
      <c r="H3" s="9">
        <v>28</v>
      </c>
      <c r="I3" s="9">
        <v>3</v>
      </c>
      <c r="J3" s="9">
        <v>1</v>
      </c>
      <c r="K3" s="9">
        <v>2</v>
      </c>
      <c r="L3" s="9">
        <v>0</v>
      </c>
      <c r="M3" s="9">
        <v>3</v>
      </c>
      <c r="N3" s="9">
        <v>0</v>
      </c>
      <c r="O3" s="9">
        <v>0</v>
      </c>
      <c r="P3" s="9">
        <f>SUM(J3:O3)</f>
        <v>6</v>
      </c>
      <c r="Q3" s="12">
        <f>(J3+K3+M3+N3++L3+O3)/6</f>
        <v>1</v>
      </c>
    </row>
    <row r="4" spans="1:17">
      <c r="A4" t="s">
        <v>20</v>
      </c>
      <c r="B4" s="4">
        <v>15</v>
      </c>
      <c r="C4" s="9">
        <v>13</v>
      </c>
      <c r="D4" s="9">
        <v>7</v>
      </c>
      <c r="E4" s="9">
        <v>9</v>
      </c>
      <c r="F4" s="9">
        <v>9</v>
      </c>
      <c r="G4" s="9">
        <v>14</v>
      </c>
      <c r="H4" s="9">
        <v>19</v>
      </c>
      <c r="I4" s="9">
        <v>12</v>
      </c>
      <c r="J4" s="9">
        <v>10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f>SUM(J4:O4)</f>
        <v>10</v>
      </c>
      <c r="Q4" s="12">
        <f t="shared" ref="Q4:Q13" si="0">(J4+K4+M4+N4++L4+O4)/6</f>
        <v>1.6666666666666667</v>
      </c>
    </row>
    <row r="5" spans="1:17">
      <c r="A5" t="s">
        <v>19</v>
      </c>
      <c r="B5" s="4">
        <v>21</v>
      </c>
      <c r="C5" s="9">
        <v>15</v>
      </c>
      <c r="D5" s="9">
        <v>18</v>
      </c>
      <c r="E5" s="9">
        <v>16</v>
      </c>
      <c r="F5" s="9">
        <v>20</v>
      </c>
      <c r="G5" s="9">
        <v>22</v>
      </c>
      <c r="H5" s="9">
        <v>12</v>
      </c>
      <c r="I5" s="9">
        <v>4</v>
      </c>
      <c r="J5" s="9">
        <v>0</v>
      </c>
      <c r="K5" s="17">
        <v>2</v>
      </c>
      <c r="L5" s="9">
        <v>0</v>
      </c>
      <c r="M5" s="9">
        <v>0</v>
      </c>
      <c r="N5" s="9">
        <v>0</v>
      </c>
      <c r="O5" s="9">
        <v>0</v>
      </c>
      <c r="P5" s="9">
        <f t="shared" ref="P5:P13" si="1">SUM(J5:O5)</f>
        <v>2</v>
      </c>
      <c r="Q5" s="12">
        <f t="shared" si="0"/>
        <v>0.33333333333333331</v>
      </c>
    </row>
    <row r="6" spans="1:17">
      <c r="A6" t="s">
        <v>18</v>
      </c>
      <c r="B6" s="4">
        <v>14</v>
      </c>
      <c r="C6" s="9">
        <v>19</v>
      </c>
      <c r="D6" s="9">
        <v>45</v>
      </c>
      <c r="E6" s="9">
        <v>27</v>
      </c>
      <c r="F6" s="9">
        <v>20</v>
      </c>
      <c r="G6" s="9">
        <v>21</v>
      </c>
      <c r="H6" s="9">
        <v>13</v>
      </c>
      <c r="I6" s="9">
        <v>9</v>
      </c>
      <c r="J6" s="9">
        <v>2</v>
      </c>
      <c r="K6" s="17">
        <v>0</v>
      </c>
      <c r="L6" s="9">
        <v>0</v>
      </c>
      <c r="M6" s="9">
        <v>1</v>
      </c>
      <c r="N6" s="9">
        <v>0</v>
      </c>
      <c r="O6" s="9">
        <v>0</v>
      </c>
      <c r="P6" s="9">
        <f t="shared" si="1"/>
        <v>3</v>
      </c>
      <c r="Q6" s="12">
        <f t="shared" si="0"/>
        <v>0.5</v>
      </c>
    </row>
    <row r="7" spans="1:17">
      <c r="A7" t="s">
        <v>17</v>
      </c>
      <c r="B7" s="5">
        <v>22</v>
      </c>
      <c r="C7" s="9">
        <v>6</v>
      </c>
      <c r="D7" s="9">
        <v>15</v>
      </c>
      <c r="E7" s="9">
        <v>12</v>
      </c>
      <c r="F7" s="9">
        <v>12</v>
      </c>
      <c r="G7" s="9">
        <v>8</v>
      </c>
      <c r="H7" s="9">
        <v>14</v>
      </c>
      <c r="I7" s="9">
        <v>11</v>
      </c>
      <c r="J7" s="9">
        <v>0</v>
      </c>
      <c r="K7" s="17">
        <v>0</v>
      </c>
      <c r="L7" s="9">
        <v>0</v>
      </c>
      <c r="M7" s="9">
        <v>0</v>
      </c>
      <c r="N7" s="9">
        <v>0</v>
      </c>
      <c r="O7" s="9">
        <v>0</v>
      </c>
      <c r="P7" s="9">
        <f t="shared" si="1"/>
        <v>0</v>
      </c>
      <c r="Q7" s="12">
        <f t="shared" si="0"/>
        <v>0</v>
      </c>
    </row>
    <row r="8" spans="1:17">
      <c r="A8" t="s">
        <v>16</v>
      </c>
      <c r="B8" s="5">
        <v>17</v>
      </c>
      <c r="C8" s="9">
        <v>15</v>
      </c>
      <c r="D8" s="9">
        <v>14</v>
      </c>
      <c r="E8" s="9">
        <v>14</v>
      </c>
      <c r="F8" s="9">
        <v>31</v>
      </c>
      <c r="G8" s="9">
        <v>17</v>
      </c>
      <c r="H8" s="9">
        <v>14</v>
      </c>
      <c r="I8" s="9">
        <v>6</v>
      </c>
      <c r="J8" s="9">
        <v>1</v>
      </c>
      <c r="K8" s="17">
        <v>0</v>
      </c>
      <c r="L8" s="9">
        <v>0</v>
      </c>
      <c r="M8" s="9">
        <v>2</v>
      </c>
      <c r="N8" s="9">
        <v>1</v>
      </c>
      <c r="O8" s="9">
        <v>1</v>
      </c>
      <c r="P8" s="9">
        <f t="shared" si="1"/>
        <v>5</v>
      </c>
      <c r="Q8" s="12">
        <f t="shared" si="0"/>
        <v>0.83333333333333337</v>
      </c>
    </row>
    <row r="9" spans="1:17">
      <c r="A9" t="s">
        <v>15</v>
      </c>
      <c r="B9" s="5">
        <v>7</v>
      </c>
      <c r="C9" s="9">
        <v>12</v>
      </c>
      <c r="D9" s="9">
        <v>27</v>
      </c>
      <c r="E9" s="9">
        <v>19</v>
      </c>
      <c r="F9" s="9">
        <v>12</v>
      </c>
      <c r="G9" s="9">
        <v>16</v>
      </c>
      <c r="H9" s="9">
        <v>13</v>
      </c>
      <c r="I9" s="9">
        <v>16</v>
      </c>
      <c r="J9" s="9"/>
      <c r="K9" s="17"/>
      <c r="L9" s="9"/>
      <c r="M9" s="9"/>
      <c r="N9" s="9"/>
      <c r="O9" s="9"/>
      <c r="P9" s="9">
        <f t="shared" si="1"/>
        <v>0</v>
      </c>
      <c r="Q9" s="12">
        <f t="shared" si="0"/>
        <v>0</v>
      </c>
    </row>
    <row r="10" spans="1:17">
      <c r="A10" t="s">
        <v>14</v>
      </c>
      <c r="B10" s="5">
        <v>8</v>
      </c>
      <c r="C10" s="9">
        <v>9</v>
      </c>
      <c r="D10" s="9">
        <v>17</v>
      </c>
      <c r="E10" s="9">
        <v>19</v>
      </c>
      <c r="F10" s="9">
        <v>18</v>
      </c>
      <c r="G10" s="9">
        <v>10</v>
      </c>
      <c r="H10" s="9">
        <v>12</v>
      </c>
      <c r="I10" s="9">
        <v>7</v>
      </c>
      <c r="J10" s="9"/>
      <c r="K10" s="9"/>
      <c r="L10" s="9"/>
      <c r="M10" s="9"/>
      <c r="N10" s="9"/>
      <c r="O10" s="9"/>
      <c r="P10" s="9">
        <f t="shared" si="1"/>
        <v>0</v>
      </c>
      <c r="Q10" s="12">
        <f t="shared" si="0"/>
        <v>0</v>
      </c>
    </row>
    <row r="11" spans="1:17">
      <c r="A11" t="s">
        <v>13</v>
      </c>
      <c r="B11" s="5">
        <v>13</v>
      </c>
      <c r="C11" s="9">
        <v>24</v>
      </c>
      <c r="D11" s="9">
        <v>23</v>
      </c>
      <c r="E11" s="9">
        <v>11</v>
      </c>
      <c r="F11" s="9">
        <v>13</v>
      </c>
      <c r="G11" s="9">
        <v>18</v>
      </c>
      <c r="H11" s="9">
        <v>13</v>
      </c>
      <c r="I11" s="9">
        <v>17</v>
      </c>
      <c r="J11" s="9"/>
      <c r="K11" s="9"/>
      <c r="L11" s="9"/>
      <c r="M11" s="9"/>
      <c r="N11" s="9"/>
      <c r="O11" s="9"/>
      <c r="P11" s="9">
        <f t="shared" si="1"/>
        <v>0</v>
      </c>
      <c r="Q11" s="12">
        <f t="shared" si="0"/>
        <v>0</v>
      </c>
    </row>
    <row r="12" spans="1:17">
      <c r="A12" t="s">
        <v>12</v>
      </c>
      <c r="B12" s="5">
        <v>13</v>
      </c>
      <c r="C12" s="9">
        <v>17</v>
      </c>
      <c r="D12" s="9">
        <v>15</v>
      </c>
      <c r="E12" s="9">
        <v>18</v>
      </c>
      <c r="F12" s="9">
        <v>13</v>
      </c>
      <c r="G12" s="9">
        <v>18</v>
      </c>
      <c r="H12" s="9">
        <v>17</v>
      </c>
      <c r="I12" s="9">
        <v>16</v>
      </c>
      <c r="J12" s="9"/>
      <c r="K12" s="9"/>
      <c r="L12" s="9"/>
      <c r="M12" s="9"/>
      <c r="N12" s="9"/>
      <c r="O12" s="9"/>
      <c r="P12" s="9">
        <f t="shared" si="1"/>
        <v>0</v>
      </c>
      <c r="Q12" s="12">
        <f t="shared" si="0"/>
        <v>0</v>
      </c>
    </row>
    <row r="13" spans="1:17">
      <c r="A13" t="s">
        <v>11</v>
      </c>
      <c r="B13" s="5">
        <v>2</v>
      </c>
      <c r="C13" s="9">
        <v>3</v>
      </c>
      <c r="D13" s="9">
        <v>8</v>
      </c>
      <c r="E13" s="9">
        <v>3</v>
      </c>
      <c r="F13" s="9">
        <v>4</v>
      </c>
      <c r="G13" s="9">
        <v>1</v>
      </c>
      <c r="H13" s="9">
        <v>4</v>
      </c>
      <c r="I13" s="9">
        <v>8</v>
      </c>
      <c r="J13" s="9"/>
      <c r="K13" s="9"/>
      <c r="L13" s="9"/>
      <c r="M13" s="9"/>
      <c r="N13" s="9"/>
      <c r="O13" s="9"/>
      <c r="P13" s="9">
        <f t="shared" si="1"/>
        <v>0</v>
      </c>
      <c r="Q13" s="12">
        <f t="shared" si="0"/>
        <v>0</v>
      </c>
    </row>
    <row r="14" spans="1:17" ht="18.75" customHeight="1">
      <c r="A14" s="7" t="s">
        <v>10</v>
      </c>
      <c r="B14" s="8">
        <f t="shared" ref="B14:F14" si="2">SUM(B3:B13)</f>
        <v>139</v>
      </c>
      <c r="C14" s="10">
        <f t="shared" si="2"/>
        <v>138</v>
      </c>
      <c r="D14" s="10">
        <f t="shared" si="2"/>
        <v>193</v>
      </c>
      <c r="E14" s="10">
        <f t="shared" si="2"/>
        <v>155</v>
      </c>
      <c r="F14" s="10">
        <f t="shared" si="2"/>
        <v>159</v>
      </c>
      <c r="G14" s="10">
        <f t="shared" ref="G14:I14" si="3">SUM(G3:G13)</f>
        <v>158</v>
      </c>
      <c r="H14" s="10">
        <f t="shared" ref="H14" si="4">SUM(H3:H13)</f>
        <v>159</v>
      </c>
      <c r="I14" s="10">
        <f t="shared" si="3"/>
        <v>109</v>
      </c>
      <c r="J14" s="10">
        <f t="shared" ref="J14:P14" si="5">SUM(J3:J13)</f>
        <v>14</v>
      </c>
      <c r="K14" s="10">
        <f t="shared" si="5"/>
        <v>4</v>
      </c>
      <c r="L14" s="10">
        <f t="shared" si="5"/>
        <v>0</v>
      </c>
      <c r="M14" s="10">
        <f t="shared" si="5"/>
        <v>6</v>
      </c>
      <c r="N14" s="10">
        <f t="shared" si="5"/>
        <v>1</v>
      </c>
      <c r="O14" s="10">
        <f t="shared" si="5"/>
        <v>1</v>
      </c>
      <c r="P14" s="10">
        <f t="shared" si="5"/>
        <v>26</v>
      </c>
    </row>
    <row r="15" spans="1:17" ht="18.75" customHeight="1">
      <c r="A15" s="7" t="s">
        <v>24</v>
      </c>
      <c r="B15" s="11">
        <f t="shared" ref="B15:I15" si="6">AVERAGE(B3:B13)</f>
        <v>12.636363636363637</v>
      </c>
      <c r="C15" s="11">
        <f t="shared" si="6"/>
        <v>12.545454545454545</v>
      </c>
      <c r="D15" s="11">
        <f t="shared" si="6"/>
        <v>17.545454545454547</v>
      </c>
      <c r="E15" s="11">
        <f t="shared" si="6"/>
        <v>14.090909090909092</v>
      </c>
      <c r="F15" s="11">
        <f t="shared" si="6"/>
        <v>14.454545454545455</v>
      </c>
      <c r="G15" s="11">
        <f t="shared" ref="G15:H15" si="7">AVERAGE(G3:G13)</f>
        <v>14.363636363636363</v>
      </c>
      <c r="H15" s="11">
        <f t="shared" si="7"/>
        <v>14.454545454545455</v>
      </c>
      <c r="I15" s="11">
        <f t="shared" si="6"/>
        <v>9.9090909090909083</v>
      </c>
      <c r="J15" s="11">
        <f t="shared" ref="J15:O15" si="8">AVERAGE(J3:J13)</f>
        <v>2.3333333333333335</v>
      </c>
      <c r="K15" s="11">
        <f>AVERAGE(K3:K13)</f>
        <v>0.66666666666666663</v>
      </c>
      <c r="L15" s="11">
        <f t="shared" si="8"/>
        <v>0</v>
      </c>
      <c r="M15" s="11">
        <f t="shared" si="8"/>
        <v>1</v>
      </c>
      <c r="N15" s="11">
        <f t="shared" si="8"/>
        <v>0.16666666666666666</v>
      </c>
      <c r="O15" s="11">
        <f t="shared" si="8"/>
        <v>0.16666666666666666</v>
      </c>
      <c r="P15" s="11">
        <f>AVERAGE(P3:P13)</f>
        <v>2.3636363636363638</v>
      </c>
    </row>
    <row r="16" spans="1:17">
      <c r="A16" s="34" t="s">
        <v>29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9" spans="16:23">
      <c r="P19" s="13"/>
      <c r="R19" s="9"/>
      <c r="S19" s="9"/>
      <c r="T19" s="9"/>
      <c r="U19" s="9"/>
      <c r="V19" s="9"/>
      <c r="W19" s="9"/>
    </row>
    <row r="20" spans="16:23">
      <c r="P20" s="13"/>
      <c r="R20" s="9"/>
      <c r="S20" s="9"/>
      <c r="T20" s="9"/>
      <c r="U20" s="9"/>
      <c r="V20" s="9"/>
      <c r="W20" s="9"/>
    </row>
    <row r="21" spans="16:23">
      <c r="P21" s="13"/>
      <c r="R21" s="9"/>
      <c r="S21" s="9"/>
      <c r="T21" s="9"/>
      <c r="U21" s="9"/>
    </row>
    <row r="22" spans="16:23">
      <c r="P22" s="13"/>
      <c r="R22" s="9"/>
      <c r="S22" s="9"/>
      <c r="T22" s="9"/>
      <c r="U22" s="9"/>
    </row>
    <row r="23" spans="16:23">
      <c r="P23" s="13"/>
      <c r="R23" s="9"/>
      <c r="S23" s="9"/>
      <c r="T23" s="9"/>
      <c r="U23" s="9"/>
    </row>
    <row r="24" spans="16:23">
      <c r="P24" s="13"/>
      <c r="R24" s="9"/>
      <c r="S24" s="9"/>
      <c r="T24" s="9"/>
      <c r="U24" s="9"/>
    </row>
    <row r="25" spans="16:23">
      <c r="P25" s="14"/>
      <c r="R25" s="9"/>
      <c r="S25" s="9"/>
      <c r="T25" s="9"/>
      <c r="U25" s="9"/>
    </row>
    <row r="26" spans="16:23">
      <c r="P26" s="14"/>
      <c r="R26" s="9"/>
      <c r="S26" s="9"/>
      <c r="T26" s="9"/>
      <c r="U26" s="9"/>
    </row>
    <row r="27" spans="16:23">
      <c r="P27" s="14"/>
      <c r="R27" s="9"/>
      <c r="S27" s="9"/>
      <c r="T27" s="9"/>
      <c r="U27" s="9"/>
    </row>
    <row r="28" spans="16:23">
      <c r="P28" s="14"/>
      <c r="R28" s="9"/>
      <c r="S28" s="9"/>
      <c r="T28" s="9"/>
      <c r="U28" s="9"/>
    </row>
    <row r="29" spans="16:23">
      <c r="P29" s="14"/>
      <c r="R29" s="9"/>
      <c r="S29" s="9"/>
      <c r="T29" s="9"/>
      <c r="U29" s="9"/>
    </row>
    <row r="30" spans="16:23">
      <c r="P30" s="14"/>
      <c r="R30" s="9"/>
      <c r="S30" s="9"/>
      <c r="T30" s="9"/>
      <c r="U30" s="9"/>
    </row>
    <row r="31" spans="16:23">
      <c r="P31" s="14"/>
    </row>
    <row r="32" spans="16:23">
      <c r="P32" s="14"/>
    </row>
  </sheetData>
  <mergeCells count="3">
    <mergeCell ref="A16:Q16"/>
    <mergeCell ref="J1:Q1"/>
    <mergeCell ref="A1:I1"/>
  </mergeCells>
  <pageMargins left="0.11811023622047245" right="0.1181102362204724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TABELA 07</vt:lpstr>
      <vt:lpstr>GRÁFICO</vt:lpstr>
      <vt:lpstr>'TABELA 07'!_GoBack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2017-03-13T20:22:13Z</cp:lastPrinted>
  <dcterms:created xsi:type="dcterms:W3CDTF">2013-04-10T18:18:43Z</dcterms:created>
  <dcterms:modified xsi:type="dcterms:W3CDTF">2019-08-14T20:56:39Z</dcterms:modified>
</cp:coreProperties>
</file>