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45" windowWidth="19155" windowHeight="11760"/>
  </bookViews>
  <sheets>
    <sheet name="T7- Descrição Auditorias" sheetId="1" r:id="rId1"/>
    <sheet name="GRÁFICO" sheetId="4" r:id="rId2"/>
  </sheets>
  <definedNames>
    <definedName name="_GoBack" localSheetId="0">'T7- Descrição Auditorias'!$A$41</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9" i="4"/>
  <c r="C14"/>
  <c r="P5"/>
  <c r="P6"/>
  <c r="P7"/>
  <c r="P8"/>
  <c r="P9"/>
  <c r="P10"/>
  <c r="P11"/>
  <c r="P12"/>
  <c r="P13"/>
  <c r="P4"/>
  <c r="K15" l="1"/>
  <c r="P15"/>
  <c r="Q4"/>
  <c r="Q5"/>
  <c r="Q6"/>
  <c r="Q7"/>
  <c r="Q8"/>
  <c r="Q10"/>
  <c r="Q11"/>
  <c r="Q12"/>
  <c r="Q13"/>
  <c r="Q3"/>
  <c r="P3"/>
  <c r="H15" l="1"/>
  <c r="H14"/>
  <c r="I14" l="1"/>
  <c r="G15"/>
  <c r="G14"/>
  <c r="F15" l="1"/>
  <c r="F14"/>
  <c r="E15" l="1"/>
  <c r="E14"/>
  <c r="O15" l="1"/>
  <c r="N15"/>
  <c r="M15"/>
  <c r="L15"/>
  <c r="J15"/>
  <c r="I15"/>
  <c r="D15"/>
  <c r="C15"/>
  <c r="B15"/>
  <c r="O14"/>
  <c r="N14"/>
  <c r="M14"/>
  <c r="L14"/>
  <c r="K14"/>
  <c r="J14" l="1"/>
  <c r="D14"/>
  <c r="B14"/>
  <c r="P14" l="1"/>
</calcChain>
</file>

<file path=xl/sharedStrings.xml><?xml version="1.0" encoding="utf-8"?>
<sst xmlns="http://schemas.openxmlformats.org/spreadsheetml/2006/main" count="310" uniqueCount="144">
  <si>
    <t>TIPO</t>
  </si>
  <si>
    <t>OBJETO</t>
  </si>
  <si>
    <t>DIRETORIA</t>
  </si>
  <si>
    <t>UNIDADE</t>
  </si>
  <si>
    <t>LOCAL</t>
  </si>
  <si>
    <t>Nº INTEGRANTES</t>
  </si>
  <si>
    <t>DAE</t>
  </si>
  <si>
    <t>DAP</t>
  </si>
  <si>
    <t>DCE</t>
  </si>
  <si>
    <t>DLC</t>
  </si>
  <si>
    <t>TOTAL</t>
  </si>
  <si>
    <t>DEZ</t>
  </si>
  <si>
    <t>NOV</t>
  </si>
  <si>
    <t>OUT</t>
  </si>
  <si>
    <t>SET</t>
  </si>
  <si>
    <t>AGO</t>
  </si>
  <si>
    <t>JUL</t>
  </si>
  <si>
    <t>JUN</t>
  </si>
  <si>
    <t>MAIO</t>
  </si>
  <si>
    <t>ABR</t>
  </si>
  <si>
    <t>MAR</t>
  </si>
  <si>
    <t>JAN-FEV</t>
  </si>
  <si>
    <t>MÊS</t>
  </si>
  <si>
    <t>TABELA 07 - AUDITORIAS REALIZADAS PELAS DIRETORIAS TÉCNICAS: DAE - DAP - DCE - DLC - DMU</t>
  </si>
  <si>
    <t>Méd. Mensal</t>
  </si>
  <si>
    <t>NÃO FORAM REALIZADAS AUDITORIAS NESTE MÊS.</t>
  </si>
  <si>
    <r>
      <rPr>
        <b/>
        <sz val="6.5"/>
        <color theme="1"/>
        <rFont val="Arial"/>
        <family val="2"/>
      </rPr>
      <t>FONTE</t>
    </r>
    <r>
      <rPr>
        <sz val="6.5"/>
        <color theme="1"/>
        <rFont val="Arial"/>
        <family val="2"/>
      </rPr>
      <t>:  Sistema RA e o de Programação de Auditorias  2018/2019, DISPONÍVEL EM: http://virtual.tce.sc.gov.br/web/#/legado</t>
    </r>
  </si>
  <si>
    <t>Mês: JAN  / 2019</t>
  </si>
  <si>
    <t>Méd. 2019</t>
  </si>
  <si>
    <r>
      <rPr>
        <b/>
        <sz val="9"/>
        <color theme="1"/>
        <rFont val="Calibri"/>
        <family val="2"/>
        <scheme val="minor"/>
      </rPr>
      <t>NOTA</t>
    </r>
    <r>
      <rPr>
        <sz val="9"/>
        <color theme="1"/>
        <rFont val="Calibri"/>
        <family val="2"/>
        <scheme val="minor"/>
      </rPr>
      <t xml:space="preserve">: Dados extraídos do Sistema de Programação de Auditorias  2018/2019, DISPONÍVEL EM: http://virtual.tce.sc.gov.br/web/#/legado. </t>
    </r>
  </si>
  <si>
    <t>Mês: FEV  / 2019</t>
  </si>
  <si>
    <t>Prefeitura Municipal de Blumenau</t>
  </si>
  <si>
    <t>Blumenau</t>
  </si>
  <si>
    <t>Financeira</t>
  </si>
  <si>
    <t>ANÁLISE DAS DEMONSTRAÇÕES FINANCEIRAS E NOTAS EXPLICATIVAS DO EXERCÍCIO DE 2018 DO PROGRAMA DE MOBILIDADE SUSTENTÁVEL DE BLUMENAU, CO-FINANCIADO PELO BID.</t>
  </si>
  <si>
    <t>Prefeitura Municipal de Timbó</t>
  </si>
  <si>
    <t>Timbó</t>
  </si>
  <si>
    <t>Regularidade</t>
  </si>
  <si>
    <t>EXECUÇÃO DE PONTE SOBRE O RIO BENEDITO (CONTRATO N. 95/2017), BEM COMO DO SEU RESPECTIVO PROJETO BÁSICO. JUSTIFICATIVA: MATERIALIDADE.</t>
  </si>
  <si>
    <t>Tribunal de Justiça do Estado de Santa Catarina</t>
  </si>
  <si>
    <t>Estado de Santa Catarina</t>
  </si>
  <si>
    <t>CONSTRUÇÃO DO FÓRUM DA COMARCA DE TIMBÓ, INCLUINDO O FORNECIMENTO DOS MATERIAIS, EQUIPAMENTOS E MÃO DE OBRA NECESSÁRIOS (EDITAL DE CONCORRÊNCIA N. 014/2017), BEM COMO DO SEU RESPECTIVO PROJETO BÁSICO. JUSTIFICATIVA: MATERIALIDADE.</t>
  </si>
  <si>
    <t>CONSTRUÇÃO DO TERMINAL INTEGRADO OESTE E TERMINAL INTEGRADO NORTE (CONTRATO N. 146/2017), BEM COMO DO SEU RESPECTIVO PROJETO BÁSICO, BEM COMO DO SEU RESPECTIVO PROJETO BÁSICO. JUSTIFICATIVA: MATERIALIDADE.</t>
  </si>
  <si>
    <t>Secretaria de Estado da Educação</t>
  </si>
  <si>
    <t>FISCALIZAÇÃO PRIORITÁRIA DA EDUCAÇÃO, CONFORME RESOLUÇÃO ATRICON Nº 003/2015 (CONTROLE EXTERNO NAS DESPESAS COM EDUCAÇÃO), OBJETO DE AVALIAÇÃO POR MEIO DO MARCO DE MEDIÇÃO DO DESEMPENHO DOS TRIBUNAIS DE CONTAS (MMD-TC-QATC-26 - FISCALIZAÇÃO DA EDUCAÇÃO), NOS TERMOS DO ACORDO DE COOPERAÇÃO TÉCNICA CELEBRADO ENTRE O MEC, FNDE, ATRICON E IRB, CUJO GESTOR NESTE TRIBUNAL É O AUDITOR GERSON DOS SANTOS SICCA. SOLICITAÇÃO EFETUADA PELO GABINETE DO AUDITOR SICCA, CONFORME E-MAIL DE 21/03/2017. UNIDADE ESCOLAR A SER DEFINIDA DURANTE O PLANEJAMENTO, LOCALIZADA NA REGIÃO DE ARARANGUA</t>
  </si>
  <si>
    <t>Secretaria de Estado da Saúde</t>
  </si>
  <si>
    <t>VERIFICAR A REGULARIDADE DAS DESPESAS RELACIONADAS AOS RECURSOS ESTADUAIS DESTINADOS AO HOSPITAL SANTA LUZIA, LOCALIZADO NO MUNICÍPIO DE PONTE SERRADA.</t>
  </si>
  <si>
    <t>Departamento Estadual de Infra-Estrutura - DEINFRA</t>
  </si>
  <si>
    <t>ANÁLISE DAS DEMONSTRAÇÕES FINANCEIRAS E NOTAS EXPLICATIVAS DO EXERCÍCIO DE 2018 DO PROGRAMA DE INFRAESTRUTURA LOGÍSTICA DE SANTA CATARINA ? ETAPA VI, CO-FINANCIADO PELO BID.</t>
  </si>
  <si>
    <t>Prefeitura Municipal de Florianópolis</t>
  </si>
  <si>
    <t>Florianópolis</t>
  </si>
  <si>
    <t>ANÁLISE DAS DEMONSTRAÇÕES FINANCEIRAS E NOTAS EXPLICATIVAS DO EXERCÍCIO DE 2018 DO PROJETO DE EXPANSÃO E APERFEIÇOAMENTO DA EDUCAÇÃO INFANTIL E DO ENSINO FUNDAMENTAL EM FLORIANÓPOLIS, CO-FINANCIADO PELO BID.</t>
  </si>
  <si>
    <t>Departamento Estadual de Trânsito</t>
  </si>
  <si>
    <t>Operacional</t>
  </si>
  <si>
    <t>AUDITORIA OPERACIONAL NO DETRAN PARA VERIFICAR QUESTÕES LIGADAS AOS CONVÊNIOS FIRMADOS COM AUTO-ESCOLAS.</t>
  </si>
  <si>
    <t>Centrais Elétricas de Santa Catarina S.A. - CELESC</t>
  </si>
  <si>
    <t>ANÁLISE DAS DEMONSTRAÇÕES FINANCEIRAS E NOTAS EXPLICATIVAS DO EXERCÍCIO DE 2017 E 2018 DO PROGRAMA DE INVESTIMENTO EM INFRAESTRUTURA ENERGÉTICA DA CELESC, CO-FINANCIADO PELO BID.</t>
  </si>
  <si>
    <t>Secretaria de Estado da Segurança Pública</t>
  </si>
  <si>
    <t>AVALIAR OS SERVIÇOS PRESTADOS PELO DETRAN E RESPECTIVOS CUSTOS, RELATIVO AOS ANOS DE 2017 E 2018.</t>
  </si>
  <si>
    <t>PRIMEIRO MONITORAMENTO DA AOP QUE AVALIOU A QUALIDADE DOS SERVIÇOS DE ATENÇÃO BÁSICA OFERECIDOS EM UNIDADES BÁSICAS DE SAÚDE.</t>
  </si>
  <si>
    <t>PRIMEIRO MONITORAMENTO DA AOP QUE AVALIOU A QUALIDADE DOS SERVIÇOS DE ATENÇÃO BÁSICA OFERECIDOS EM UNIDADES BÁSICAS DE SAÚDE</t>
  </si>
  <si>
    <t>Prefeitura Municipal de Araquari</t>
  </si>
  <si>
    <t>Araquari</t>
  </si>
  <si>
    <t>Prefeitura Municipal de Joinville</t>
  </si>
  <si>
    <t>Joinville</t>
  </si>
  <si>
    <t>Prefeitura Municipal de Canoinhas</t>
  </si>
  <si>
    <t>Canoinhas</t>
  </si>
  <si>
    <t>Mês: mar  / 2019</t>
  </si>
  <si>
    <t>Gabinete do Governador do Estado</t>
  </si>
  <si>
    <t>INSPEÇÃO RELATIVA À ANÁLISE DA REGULARIDADE E PROPORCIONALIDADE DOS VALORES PAGOS A TÍTULO DE INDENIZAÇÃO PELO USO DE VEÍCULO PRÓPRIO EM SERVIÇO</t>
  </si>
  <si>
    <t>Mês: Abr  / 2019</t>
  </si>
  <si>
    <t>Mês: Maio  / 2019</t>
  </si>
  <si>
    <t>Gaspar</t>
  </si>
  <si>
    <r>
      <t xml:space="preserve">Em obediência à Decisão nº 121/2019, que determinou à  DAE para que procedesse ao </t>
    </r>
    <r>
      <rPr>
        <b/>
        <sz val="12"/>
        <color theme="1"/>
        <rFont val="Garamond"/>
        <family val="1"/>
      </rPr>
      <t>segundo monitoramento</t>
    </r>
    <r>
      <rPr>
        <sz val="12"/>
        <color theme="1"/>
        <rFont val="Garamond"/>
        <family val="1"/>
      </rPr>
      <t xml:space="preserve"> da Auditoria Operacional que avaliou as políticas públicas voltadas à proteção da criança e do adolescente.</t>
    </r>
  </si>
  <si>
    <t>Ituporanga, José Boiteux e Taió</t>
  </si>
  <si>
    <r>
      <t xml:space="preserve">Em obediência à Decisão nº 821/2017, que determinou à  DAE para que procedesse ao </t>
    </r>
    <r>
      <rPr>
        <b/>
        <sz val="12"/>
        <color theme="1"/>
        <rFont val="Garamond"/>
        <family val="1"/>
      </rPr>
      <t>primeiro monitoramento</t>
    </r>
    <r>
      <rPr>
        <sz val="12"/>
        <color theme="1"/>
        <rFont val="Garamond"/>
        <family val="1"/>
      </rPr>
      <t xml:space="preserve"> da Auditoria Operacional que avaliou as ações governamentais de prevenção, mitigação e preparação aos desastres naturais.</t>
    </r>
  </si>
  <si>
    <t>Inspeção para análise de possíveis irregularidades nas obras emergenciais motivadas por escorregamento de talude no trecho municipalizado da rodovia Jorge Lacerda.</t>
  </si>
  <si>
    <t>Em obediência à Decisão nº 877/2017, que determinou à DAE para que procedesse o primeiro monitoramento da Auditoria Operacional sobre o serviço de transporte escolar prestado pelo Município.</t>
  </si>
  <si>
    <t>(Segundo) Monitoramento de AOP</t>
  </si>
  <si>
    <t>(Primeiro) Monitoramento de AOP</t>
  </si>
  <si>
    <t>Inspeção</t>
  </si>
  <si>
    <t>Jaguaruna</t>
  </si>
  <si>
    <t>Prefeitura Municipal de Gaspar</t>
  </si>
  <si>
    <t>Prefeitura Municipal de Gaspar, Fundo Municipal de Assistência Social, Fundo Municipal de Atendimento da Criança e do Adolescente</t>
  </si>
  <si>
    <t>Secretaria de Estado da Defesa Civil</t>
  </si>
  <si>
    <t>Prefeitura Municipal de Jaguaruna</t>
  </si>
  <si>
    <t>Mês: Julho  / 2019</t>
  </si>
  <si>
    <t>Mês: Junho  / 2019</t>
  </si>
  <si>
    <t>Prefeitura Municipal de Nova Trento</t>
  </si>
  <si>
    <t>Nova Trento</t>
  </si>
  <si>
    <t>Auditoria</t>
  </si>
  <si>
    <t>Câmara Municipal de Vidal Ramos</t>
  </si>
  <si>
    <t>Vidal Ramos</t>
  </si>
  <si>
    <t>Prefeitura Municipal de Imbituba</t>
  </si>
  <si>
    <t>Imbituba</t>
  </si>
  <si>
    <t>Auditoria referente a atos de pessoal por determinação constante no processo REP 13/00796500.</t>
  </si>
  <si>
    <t>DGE</t>
  </si>
  <si>
    <t>Inspeção para verificar a regularidade dos registros contábeis e das despesas realizadas nos exercícios de 2013 a 2018 – REP 18/00853014.</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</si>
  <si>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Rua Manoel Florentino), Imbituba (Contrato SEAPI 2016/73).</t>
  </si>
  <si>
    <t>DEC</t>
  </si>
  <si>
    <t>Mês: Agosto  / 2019</t>
  </si>
  <si>
    <r>
      <rPr>
        <b/>
        <sz val="10"/>
        <color theme="1"/>
        <rFont val="Arial"/>
        <family val="2"/>
      </rPr>
      <t>FONTE</t>
    </r>
    <r>
      <rPr>
        <sz val="10"/>
        <color theme="1"/>
        <rFont val="Arial"/>
        <family val="2"/>
      </rPr>
      <t>: DGCE</t>
    </r>
  </si>
  <si>
    <t>Consórcio Intermunicipal do Médio Vale do Itajaí – CIMVI</t>
  </si>
  <si>
    <t>Auditoria de Regularidade</t>
  </si>
  <si>
    <t xml:space="preserve">Conforme Proposta DEC nº 03 - a Auditoria irá avaliar:
- se as atividades desenvolvidas pelo Consórcio estão de acordo com seus objetivos institucionais;
- a observância às exigências legais que disciplinam o funcionamento dos consórcios públicos;
- a fidedignidade da execução do Contrato Constitutivo do Consórcio, bem como dos contratos de rateio referentes ao exercício de 2018;
- a consistência das informações contábeis e financeiras do exercício de 2018;
- a regularidade na execução orçamentária referente ao exercício de 2018;
- se as prestações de contas dos recursos recebidos dos entes consorciados em função da contratação/rateio foram regularmente realizadas; e
- a regularidade dos vínculos empregatícios estabelecidos pelo consórcio, assim como conferir a contabilização da despesa com pessoal da Unidade.
</t>
  </si>
  <si>
    <t>Centro de Informações de Recursos Ambientais e de Hidrometeorologia de Santa Catarina – CIRAM e Empresa de Pesquisa Agropecuária e Extensão Rural de Santa Catarina - EPAGRI</t>
  </si>
  <si>
    <t>Conforme Proposta DEC nº 02 – a Auditoria irá avaliar: - se os recursos empregados no CIRAM/EPAGRI permitem o desempenho efetivo das suas áreas de atuação.</t>
  </si>
  <si>
    <t>Superintendência do Porto de Itajaí</t>
  </si>
  <si>
    <t>Itajaí</t>
  </si>
  <si>
    <t>Conforme Proposta DEC nº 01 - a Auditoria irá:- alisar a gestão do Porto de Itajaí, com objetivo de verificar se as estruturas física, administrativa, gerencial e operacional da entidade são adequadas às necessidades para desempenhar com eficiência as atividades do complexo portuário, assim como efetuar a verificação da legalidade, legitimidade e economicidade das despesas realizadas e/ou com repercussão no exercício de 2018 e de janeiro a julho de 2019.</t>
  </si>
  <si>
    <t>Companhia Catarinense de Águas e Saneamento – CASAN</t>
  </si>
  <si>
    <t>Conforme Proposta DEC nº 04 - a Auditoria irá:- verificar os motivos de rompimento dos contratos firmados e o impacto financeiro de tais rescisões no ativo presente e futuro da Companhia;- analisar os procedimentos administrativos e judiciais adotados pela CASAN, em relação aos municípios que rescindiram seus contratos de concessão;- analisar as cláusulas dos contratos de concessão (ou instrumentos equivalentes) firmados pela CASAN com os municípios, em especial quanto ao tratamento da rescisão e hipóteses de não cumprimento integral; - avaliar a política tarifária utilizada pela CASAN atualmente e as perspectivas de implantação de um novo modelo pelas Agências Reguladoras; e - analisar os motivos do prejuízo apurado no balanço da Companhia no exercício  de 2018 (determinação exarada no Processo nº PCG 19/00311744).</t>
  </si>
  <si>
    <r>
      <t xml:space="preserve">Decisão Singular GAC/CFF - Instruir o processo </t>
    </r>
    <r>
      <rPr>
        <b/>
        <sz val="12"/>
        <color theme="1"/>
        <rFont val="Garamond"/>
        <family val="1"/>
      </rPr>
      <t>@REP 18/00502653</t>
    </r>
    <r>
      <rPr>
        <sz val="12"/>
        <color theme="1"/>
        <rFont val="Garamond"/>
        <family val="1"/>
      </rPr>
      <t xml:space="preserve"> – Representação interposta pelo MPSC, cujo objeto trata de existência supostas irregularidades na execução do Contrato nº 672/2013.</t>
    </r>
  </si>
  <si>
    <r>
      <t xml:space="preserve">Auditoria para instrução do processo </t>
    </r>
    <r>
      <rPr>
        <b/>
        <sz val="12"/>
        <color theme="1"/>
        <rFont val="Garamond"/>
        <family val="1"/>
      </rPr>
      <t>@REP</t>
    </r>
    <r>
      <rPr>
        <sz val="12"/>
        <color theme="1"/>
        <rFont val="Garamond"/>
        <family val="1"/>
      </rPr>
      <t xml:space="preserve"> </t>
    </r>
    <r>
      <rPr>
        <b/>
        <sz val="12"/>
        <color theme="1"/>
        <rFont val="Garamond"/>
        <family val="1"/>
      </rPr>
      <t>18/00502353.</t>
    </r>
  </si>
  <si>
    <t>Mês: Setembro / 2019</t>
  </si>
  <si>
    <t>Secretaria de Estado da Justiça e Cidadania – Complexo Penitenciário do Vale do Itajaí: Penitenciária e Presídio</t>
  </si>
  <si>
    <t xml:space="preserve">Prefeitura Municipal </t>
  </si>
  <si>
    <t>Câmara de Vereadores</t>
  </si>
  <si>
    <t>Consórcio Intermunicipal de Resíduos Sólidos Urbanos da Região Sul - CIRSURES</t>
  </si>
  <si>
    <t xml:space="preserve">Regime Próprio de Previdência do Município </t>
  </si>
  <si>
    <t>Prefeitura Municipal</t>
  </si>
  <si>
    <t>Secretaria de Estado da Infraestrutura</t>
  </si>
  <si>
    <t>Lages – Rodovia SC 390</t>
  </si>
  <si>
    <r>
      <t xml:space="preserve">Realização de Auditoria para atendimento à </t>
    </r>
    <r>
      <rPr>
        <b/>
        <sz val="12"/>
        <color theme="1"/>
        <rFont val="Garamond"/>
        <family val="1"/>
      </rPr>
      <t>Comunicação da Ouvidoria nº 191/2019</t>
    </r>
    <r>
      <rPr>
        <sz val="12"/>
        <color theme="1"/>
        <rFont val="Garamond"/>
        <family val="1"/>
      </rPr>
      <t xml:space="preserve"> – Supostas irregularidades relativas às receitas, concessões e baixas de alvarás sanitários ocorridas na Prefeitura, bem como possíveis falhas no sistema utilizado pela Vigilância Sanitária (SiganWeb), gerando deficiência no controle de alvarás expedidos, baixas indevidas, ausência de rastreamento, falta de sincronização com a contabilidade recolhimentos efetuados pelos contribuintes, além da não migração das informações do sistema anterior (Betha) para o atual (SiganWeb).</t>
    </r>
  </si>
  <si>
    <t>Realização de auditoria nas obras de pavimentação, terraplanagem, drenagem, sinalização e segurança da Rodovia SC 390.</t>
  </si>
  <si>
    <t>Balneário Camboriú</t>
  </si>
  <si>
    <t>Por meio de Despacho “DE ACORDO” do Presidente exarado no expediente (S/nº) do Chefe de Divisão 10 da Diretoria de Contas de Gestão, AFCE Daison F. Zilli dos Santos,  foi então autorizada a realização de auditoria no Regime Próprio de Previdência do Município de Mafra, ao invés no de São Francisco do SUL, que havia sido inicialmente prevista. Tal pedido se deu em razão de que, apesar do RPPS de Mafra já ter sofrido auditoria no exercício de 2015, “encontra-se em preocupante declínio, mormente na situação das aplicações de recursos, do saldo do acordo previdenciário, do resultado atuarial, e do índice de cobertura das provisões matemáticas”. Verificar assim, a redução do índice de cobertura das provisões matemáticas, com os respectivos reflexos em déficit atuarial, acordos previdenciários e redução dos ativos, bem como a situação descrita na Comunicação da Ouvidoria nº 667/2019, por conter matéria conexa.</t>
  </si>
  <si>
    <t>Mafra</t>
  </si>
  <si>
    <t>1) Verificar se as atividades desenvolvidas pela entidade estão pautadas em ações planejadas e transparentes, inclusive com monitoramento dos resultados;2) avaliar se os preços/tarifas dos serviços prestados estão embasados em metodologia que garantam a adequabilidade dos valores praticados;3) avaliar a execução dos contratos de rateio, contratos de programa, contratos de prestação de serviços/entrega de bens aos entes consorciados, referentes ao exercício de 2018;4) averiguar se a política de preços e tarifas está embasada em metodologia que garanta a adequabilidade dos preços praticados;5) verificar a existência de unidade de controle, e avaliar se as atividades de controle desenvolvidas são consistentes e adequadas aos objetivos do consórcio;6) verificar a regularidade na execução orçamentária referente ao exercício de 2018; 7) averiguar as prestações de contas dos recursos recebidos dos entes consorciados; e 8) conferir a legalidade das admissões/contratações dos empregados.</t>
  </si>
  <si>
    <t>Urussanga</t>
  </si>
  <si>
    <t>Tijucas</t>
  </si>
  <si>
    <t>Atos de pessoal (remuneração, cargos efetivos e comissionados, controle de frequência, cessão de servidores, contratações temporárias, emissão de parecer do controle interno e reavaliação das aposentadorias por invalidez).Justificativa: maior quantidade de comunicações da ouvidoria, de acordo com informação prestada pelos servidores da DAP que atendem a essas demandas (da Ouvidoria) em atos de pessoal.</t>
  </si>
  <si>
    <t>2º Monitoramento</t>
  </si>
  <si>
    <r>
      <t>Processo @PMO 17/00667383 – Decisão nº 706/2018</t>
    </r>
    <r>
      <rPr>
        <sz val="12"/>
        <color theme="1"/>
        <rFont val="Garamond"/>
        <family val="1"/>
      </rPr>
      <t xml:space="preserve"> – Determinação à DAE para realizar o 2º monitoramento da Auditoria Operacional que avaliou o sistema prisional do Estado de SC.</t>
    </r>
  </si>
  <si>
    <t>TAB 07</t>
  </si>
  <si>
    <t>Major Gercino</t>
  </si>
  <si>
    <t>Atos de pessoal (remuneração, com ênfase em conversão e concessão de licença-prêmio em pecúnia).Justificativa: Acórdão nº 628/2017 (TCE 14/00210000): 6.5. determinar à Prefeitura Municipal de Major Gercino que efetue os registros nos assentos funcionais do Sr. SANDRO MORETE ELIAS quanto à concessão decorrente da conversão de licenças-prêmios não gozadas em pecúnia, concedidas com respaldo no art. 95 do Estatuto dos Funcionários Públicos municipais de Major Gercino, de forma a evitar possível concessão futura do mesmo benefício (item 2.1.4 do relatório do relator). 6.6. determinar à DGCE deste Tribunal que inclua na Programação a realização de Auditoria Ordinária in loco de registros contábeis e execução orçamentária na Prefeitura Municipal de Major Gercino, com abrangência a partir do exercício de 2013, compreendendo, ainda, os procedimentos relacionados ao sistema de controle interno e à verificação do cumprimento do disposto no item 6.5 desta deliberação.</t>
  </si>
  <si>
    <t>Mês: Novembro / 2019</t>
  </si>
  <si>
    <t>Capivari de Baixo</t>
  </si>
  <si>
    <t>Atos de pessoal (remuneração, cargos efetivos e comissionados, controle de frequência, cessão de servidores, contratações temporárias, emissão de parecer do controle interno e complementação de proventos de aposentadoria)</t>
  </si>
  <si>
    <t>CODISC, BESCOR, COHAB, SANTUR, CODESC, COUDETU, CODEB, URB e ADEPAR</t>
  </si>
  <si>
    <t xml:space="preserve">Tubarão </t>
  </si>
  <si>
    <t>Analisar as ações e os procedimentos realizados na estatal, nos anos de 2018 e 2019, a fim de verificar se estão sendo executados os atos necessários para promover a liquidação/extinção.</t>
  </si>
  <si>
    <t>CODISC, BESC, BESCOR, COHAB, SANTUR, CODESC, COUDETU, CODEB, URB e ADEPAR</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</si>
</sst>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
      <b/>
      <sz val="12"/>
      <color theme="1"/>
      <name val="Garamond"/>
      <family val="1"/>
    </font>
    <font>
      <sz val="12"/>
      <color theme="1"/>
      <name val="Garamond"/>
      <family val="1"/>
    </font>
    <font>
      <sz val="10"/>
      <color theme="1"/>
      <name val="Arial"/>
      <family val="2"/>
    </font>
    <font>
      <b/>
      <sz val="10"/>
      <color theme="1"/>
      <name val="Arial"/>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top style="thin">
        <color rgb="FFFF0000"/>
      </top>
      <bottom style="thin">
        <color rgb="FFFF0000"/>
      </bottom>
      <diagonal/>
    </border>
    <border>
      <left/>
      <right style="medium">
        <color indexed="64"/>
      </right>
      <top style="thin">
        <color rgb="FFFF0000"/>
      </top>
      <bottom style="thin">
        <color rgb="FFFF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rgb="FF800000"/>
      </top>
      <bottom/>
      <diagonal/>
    </border>
    <border>
      <left/>
      <right style="medium">
        <color rgb="FF800000"/>
      </right>
      <top style="medium">
        <color rgb="FF800000"/>
      </top>
      <bottom/>
      <diagonal/>
    </border>
    <border>
      <left style="medium">
        <color rgb="FF800000"/>
      </left>
      <right style="medium">
        <color rgb="FF800000"/>
      </right>
      <top style="medium">
        <color rgb="FF800000"/>
      </top>
      <bottom/>
      <diagonal/>
    </border>
    <border>
      <left style="medium">
        <color rgb="FF800000"/>
      </left>
      <right/>
      <top style="medium">
        <color rgb="FF800000"/>
      </top>
      <bottom/>
      <diagonal/>
    </border>
    <border>
      <left style="thin">
        <color indexed="64"/>
      </left>
      <right style="thin">
        <color indexed="64"/>
      </right>
      <top/>
      <bottom/>
      <diagonal/>
    </border>
  </borders>
  <cellStyleXfs count="3">
    <xf numFmtId="0" fontId="0" fillId="0" borderId="0"/>
    <xf numFmtId="0" fontId="9" fillId="0" borderId="0" applyFill="0" applyProtection="0"/>
    <xf numFmtId="0" fontId="11" fillId="0" borderId="0" applyFill="0" applyProtection="0"/>
  </cellStyleXfs>
  <cellXfs count="53">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5" fillId="0" borderId="4" xfId="0" applyFont="1" applyBorder="1" applyAlignment="1">
      <alignment horizont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0" xfId="0" applyAlignment="1">
      <alignment horizontal="right" indent="3"/>
    </xf>
    <xf numFmtId="1" fontId="1" fillId="4" borderId="9" xfId="0" applyNumberFormat="1" applyFont="1" applyFill="1" applyBorder="1" applyAlignment="1">
      <alignment horizontal="right" vertical="center" indent="3"/>
    </xf>
    <xf numFmtId="2" fontId="1" fillId="4" borderId="9" xfId="0" applyNumberFormat="1" applyFont="1" applyFill="1" applyBorder="1" applyAlignment="1">
      <alignment horizontal="right" vertical="center" indent="3"/>
    </xf>
    <xf numFmtId="1" fontId="6"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2" fillId="0" borderId="0" xfId="0" applyFont="1" applyAlignment="1">
      <alignment horizontal="right" indent="3"/>
    </xf>
    <xf numFmtId="0" fontId="0" fillId="0" borderId="0" xfId="0" applyFill="1" applyAlignment="1" applyProtection="1">
      <alignment horizontal="justify" vertical="justify"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14" fillId="0" borderId="0" xfId="0" applyFont="1"/>
    <xf numFmtId="0" fontId="14" fillId="0" borderId="13" xfId="0" applyFont="1" applyBorder="1" applyAlignment="1">
      <alignment vertical="top" wrapText="1"/>
    </xf>
    <xf numFmtId="0" fontId="14" fillId="0" borderId="14" xfId="0" applyFont="1" applyBorder="1" applyAlignment="1">
      <alignment vertical="top" wrapText="1"/>
    </xf>
    <xf numFmtId="0" fontId="0" fillId="0" borderId="0" xfId="0" applyAlignment="1">
      <alignment horizontal="center" vertical="center"/>
    </xf>
    <xf numFmtId="0" fontId="0" fillId="0" borderId="0" xfId="0" applyFill="1" applyAlignment="1" applyProtection="1">
      <alignment horizontal="center" vertical="center" wrapText="1"/>
    </xf>
    <xf numFmtId="0" fontId="14" fillId="0" borderId="0" xfId="0" applyFont="1" applyAlignment="1">
      <alignment wrapText="1"/>
    </xf>
    <xf numFmtId="0" fontId="0" fillId="0" borderId="0" xfId="0" applyFill="1" applyBorder="1" applyAlignment="1" applyProtection="1">
      <alignment horizontal="center" vertical="center"/>
    </xf>
    <xf numFmtId="0" fontId="14" fillId="0" borderId="0" xfId="0" applyFont="1" applyAlignment="1">
      <alignment horizontal="center" wrapText="1"/>
    </xf>
    <xf numFmtId="0" fontId="4" fillId="0" borderId="10" xfId="0" applyFont="1" applyBorder="1" applyAlignment="1">
      <alignment horizontal="left" vertical="center"/>
    </xf>
    <xf numFmtId="0" fontId="3" fillId="3" borderId="0" xfId="0" applyFont="1" applyFill="1" applyBorder="1" applyAlignment="1">
      <alignment horizontal="center" vertical="center" wrapText="1"/>
    </xf>
    <xf numFmtId="0" fontId="0" fillId="6" borderId="15" xfId="0" applyFill="1" applyBorder="1" applyAlignment="1">
      <alignment horizontal="center"/>
    </xf>
    <xf numFmtId="0" fontId="2" fillId="2" borderId="0" xfId="0" applyFont="1" applyFill="1" applyBorder="1" applyAlignment="1">
      <alignment horizontal="center" vertical="center"/>
    </xf>
    <xf numFmtId="0" fontId="8" fillId="5" borderId="0" xfId="0" applyFont="1" applyFill="1" applyAlignment="1">
      <alignment horizontal="justify" vertical="justify"/>
    </xf>
    <xf numFmtId="0" fontId="0" fillId="5" borderId="0" xfId="0" applyFill="1" applyAlignment="1">
      <alignment horizontal="justify" vertical="justify"/>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5" xfId="0" applyFont="1" applyFill="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4" fillId="0" borderId="0" xfId="0" applyFont="1" applyBorder="1" applyAlignment="1">
      <alignment vertical="top" wrapText="1"/>
    </xf>
    <xf numFmtId="0" fontId="0" fillId="4" borderId="16"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15" fillId="0" borderId="0" xfId="0" applyFont="1" applyBorder="1" applyAlignment="1">
      <alignment horizontal="left" vertical="center"/>
    </xf>
    <xf numFmtId="0" fontId="0" fillId="0" borderId="0" xfId="0" applyFont="1" applyFill="1" applyBorder="1" applyAlignment="1" applyProtection="1">
      <alignment vertical="center"/>
    </xf>
    <xf numFmtId="0" fontId="14" fillId="0" borderId="0" xfId="0" applyFont="1" applyBorder="1" applyAlignment="1"/>
    <xf numFmtId="0" fontId="0" fillId="0" borderId="0" xfId="0" applyFont="1" applyFill="1" applyBorder="1" applyAlignment="1" applyProtection="1">
      <alignment vertical="center" wrapText="1"/>
    </xf>
    <xf numFmtId="0" fontId="0" fillId="0" borderId="0" xfId="0" applyFont="1" applyBorder="1" applyAlignment="1">
      <alignment vertical="center"/>
    </xf>
    <xf numFmtId="0" fontId="0" fillId="0" borderId="0" xfId="0" applyFont="1" applyFill="1" applyBorder="1" applyAlignment="1">
      <alignment vertical="center"/>
    </xf>
    <xf numFmtId="0" fontId="14" fillId="0" borderId="0" xfId="0" applyFont="1" applyFill="1" applyBorder="1" applyAlignment="1">
      <alignment vertical="top" wrapText="1"/>
    </xf>
    <xf numFmtId="0" fontId="14" fillId="0" borderId="19" xfId="0" applyFont="1" applyBorder="1" applyAlignment="1">
      <alignment wrapText="1"/>
    </xf>
    <xf numFmtId="0" fontId="14" fillId="0" borderId="19" xfId="0" applyFont="1" applyBorder="1" applyAlignment="1">
      <alignmen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pt-BR"/>
  <c:style val="39"/>
  <c:chart>
    <c:title>
      <c:tx>
        <c:rich>
          <a:bodyPr/>
          <a:lstStyle/>
          <a:p>
            <a:pPr>
              <a:defRPr/>
            </a:pPr>
            <a:r>
              <a:rPr lang="en-US"/>
              <a:t>Total de Auditorias por Diretoria </a:t>
            </a:r>
          </a:p>
        </c:rich>
      </c:tx>
      <c:layout>
        <c:manualLayout>
          <c:xMode val="edge"/>
          <c:yMode val="edge"/>
          <c:x val="0.18958333333333374"/>
          <c:y val="3.7037037037037056E-2"/>
        </c:manualLayout>
      </c:layout>
    </c:title>
    <c:view3D>
      <c:rAngAx val="1"/>
    </c:view3D>
    <c:plotArea>
      <c:layout>
        <c:manualLayout>
          <c:layoutTarget val="inner"/>
          <c:xMode val="edge"/>
          <c:yMode val="edge"/>
          <c:x val="0.11080774278215223"/>
          <c:y val="0.18506962671332775"/>
          <c:w val="0.85289370078740168"/>
          <c:h val="0.68969123651210507"/>
        </c:manualLayout>
      </c:layout>
      <c:bar3DChart>
        <c:barDir val="bar"/>
        <c:grouping val="clustered"/>
        <c:ser>
          <c:idx val="0"/>
          <c:order val="0"/>
          <c:tx>
            <c:strRef>
              <c:f>GRÁFICO!$A$14</c:f>
              <c:strCache>
                <c:ptCount val="1"/>
                <c:pt idx="0">
                  <c:v>TOTAL</c:v>
                </c:pt>
              </c:strCache>
            </c:strRef>
          </c:tx>
          <c:cat>
            <c:strRef>
              <c:f>GRÁFICO!$J$2:$O$2</c:f>
              <c:strCache>
                <c:ptCount val="6"/>
                <c:pt idx="0">
                  <c:v>DAE</c:v>
                </c:pt>
                <c:pt idx="1">
                  <c:v>DCE</c:v>
                </c:pt>
                <c:pt idx="2">
                  <c:v>DEC</c:v>
                </c:pt>
                <c:pt idx="3">
                  <c:v>DLC</c:v>
                </c:pt>
                <c:pt idx="4">
                  <c:v>DGE</c:v>
                </c:pt>
                <c:pt idx="5">
                  <c:v>DAP</c:v>
                </c:pt>
              </c:strCache>
            </c:strRef>
          </c:cat>
          <c:val>
            <c:numRef>
              <c:f>GRÁFICO!$J$14:$O$14</c:f>
              <c:numCache>
                <c:formatCode>0</c:formatCode>
                <c:ptCount val="6"/>
                <c:pt idx="0">
                  <c:v>15</c:v>
                </c:pt>
                <c:pt idx="1">
                  <c:v>4</c:v>
                </c:pt>
                <c:pt idx="2">
                  <c:v>5</c:v>
                </c:pt>
                <c:pt idx="3">
                  <c:v>7</c:v>
                </c:pt>
                <c:pt idx="4">
                  <c:v>5</c:v>
                </c:pt>
                <c:pt idx="5">
                  <c:v>3</c:v>
                </c:pt>
              </c:numCache>
            </c:numRef>
          </c:val>
          <c:extLst xmlns:c16r2="http://schemas.microsoft.com/office/drawing/2015/06/chart">
            <c:ext xmlns:c16="http://schemas.microsoft.com/office/drawing/2014/chart" uri="{C3380CC4-5D6E-409C-BE32-E72D297353CC}">
              <c16:uniqueId val="{00000000-9EDA-4767-8692-6437FB74B05A}"/>
            </c:ext>
          </c:extLst>
        </c:ser>
        <c:shape val="box"/>
        <c:axId val="92350720"/>
        <c:axId val="75870976"/>
        <c:axId val="0"/>
      </c:bar3DChart>
      <c:catAx>
        <c:axId val="92350720"/>
        <c:scaling>
          <c:orientation val="minMax"/>
        </c:scaling>
        <c:axPos val="l"/>
        <c:numFmt formatCode="General" sourceLinked="0"/>
        <c:tickLblPos val="nextTo"/>
        <c:crossAx val="75870976"/>
        <c:crosses val="autoZero"/>
        <c:auto val="1"/>
        <c:lblAlgn val="ctr"/>
        <c:lblOffset val="100"/>
      </c:catAx>
      <c:valAx>
        <c:axId val="75870976"/>
        <c:scaling>
          <c:orientation val="minMax"/>
        </c:scaling>
        <c:axPos val="b"/>
        <c:majorGridlines/>
        <c:numFmt formatCode="0" sourceLinked="1"/>
        <c:tickLblPos val="nextTo"/>
        <c:crossAx val="92350720"/>
        <c:crosses val="autoZero"/>
        <c:crossBetween val="between"/>
      </c:valAx>
    </c:plotArea>
    <c:plotVisOnly val="1"/>
    <c:dispBlanksAs val="gap"/>
  </c:chart>
  <c:printSettings>
    <c:headerFooter/>
    <c:pageMargins b="0.78740157499999996" l="0.511811024" r="0.511811024" t="0.78740157499999996" header="0.31496062000000064" footer="0.3149606200000006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16</xdr:row>
      <xdr:rowOff>114301</xdr:rowOff>
    </xdr:from>
    <xdr:to>
      <xdr:col>16</xdr:col>
      <xdr:colOff>371475</xdr:colOff>
      <xdr:row>34</xdr:row>
      <xdr:rowOff>133351</xdr:rowOff>
    </xdr:to>
    <xdr:graphicFrame macro="">
      <xdr:nvGraphicFramePr>
        <xdr:cNvPr id="7" name="Gráfico 6">
          <a:extLst>
            <a:ext uri="{FF2B5EF4-FFF2-40B4-BE49-F238E27FC236}">
              <a16:creationId xmlns:a16="http://schemas.microsoft.com/office/drawing/2014/main" xmlns=""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0.37068</cdr:x>
      <cdr:y>0.12861</cdr:y>
    </cdr:from>
    <cdr:to>
      <cdr:x>0.52883</cdr:x>
      <cdr:y>0.1916</cdr:y>
    </cdr:to>
    <cdr:sp macro="" textlink="">
      <cdr:nvSpPr>
        <cdr:cNvPr id="2" name="CaixaDeTexto 1"/>
        <cdr:cNvSpPr txBox="1"/>
      </cdr:nvSpPr>
      <cdr:spPr>
        <a:xfrm xmlns:a="http://schemas.openxmlformats.org/drawingml/2006/main">
          <a:off x="2143126" y="466726"/>
          <a:ext cx="91440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100"/>
            <a:t>Jan</a:t>
          </a:r>
          <a:r>
            <a:rPr lang="pt-BR" sz="1100" baseline="0"/>
            <a:t> - Set/2019</a:t>
          </a:r>
        </a:p>
        <a:p xmlns:a="http://schemas.openxmlformats.org/drawingml/2006/main">
          <a:endParaRPr lang="pt-BR" sz="1100" baseline="0"/>
        </a:p>
      </cdr:txBody>
    </cdr:sp>
  </cdr:relSizeAnchor>
</c:userShape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68"/>
  <sheetViews>
    <sheetView tabSelected="1" topLeftCell="A61" zoomScale="60" zoomScaleNormal="60" workbookViewId="0">
      <selection activeCell="A63" sqref="A63"/>
    </sheetView>
  </sheetViews>
  <sheetFormatPr defaultColWidth="0" defaultRowHeight="15"/>
  <cols>
    <col min="1" max="1" width="12" bestFit="1" customWidth="1"/>
    <col min="2" max="2" width="52.140625" bestFit="1" customWidth="1"/>
    <col min="3" max="3" width="24.85546875" customWidth="1"/>
    <col min="4" max="4" width="18.85546875" customWidth="1"/>
    <col min="5" max="5" width="18.140625" bestFit="1" customWidth="1"/>
    <col min="6" max="6" width="61.28515625" customWidth="1"/>
    <col min="7" max="8" width="9.140625" customWidth="1"/>
    <col min="9" max="16384" width="3.42578125" hidden="1"/>
  </cols>
  <sheetData>
    <row r="1" spans="1:8" ht="30" customHeight="1">
      <c r="A1" s="32" t="s">
        <v>23</v>
      </c>
      <c r="B1" s="32"/>
      <c r="C1" s="32"/>
      <c r="D1" s="32"/>
      <c r="E1" s="32"/>
      <c r="F1" s="32"/>
    </row>
    <row r="2" spans="1:8" ht="15" customHeight="1" thickBot="1">
      <c r="A2" s="30" t="s">
        <v>27</v>
      </c>
      <c r="B2" s="30"/>
      <c r="C2" s="30"/>
      <c r="D2" s="30"/>
      <c r="E2" s="30"/>
      <c r="F2" s="30"/>
    </row>
    <row r="3" spans="1:8" ht="15.75" thickBot="1">
      <c r="A3" s="1" t="s">
        <v>2</v>
      </c>
      <c r="B3" s="2" t="s">
        <v>3</v>
      </c>
      <c r="C3" s="2" t="s">
        <v>4</v>
      </c>
      <c r="D3" s="2" t="s">
        <v>0</v>
      </c>
      <c r="E3" s="2" t="s">
        <v>5</v>
      </c>
      <c r="F3" s="3" t="s">
        <v>1</v>
      </c>
    </row>
    <row r="4" spans="1:8" ht="15.75" customHeight="1">
      <c r="A4" s="31" t="s">
        <v>25</v>
      </c>
      <c r="B4" s="31"/>
      <c r="C4" s="31"/>
      <c r="D4" s="31"/>
      <c r="E4" s="31"/>
      <c r="F4" s="31"/>
      <c r="G4" s="15"/>
      <c r="H4" s="16"/>
    </row>
    <row r="5" spans="1:8">
      <c r="A5" s="29" t="s">
        <v>26</v>
      </c>
      <c r="B5" s="29"/>
      <c r="C5" s="29"/>
      <c r="D5" s="29"/>
      <c r="E5" s="29"/>
      <c r="F5" s="29"/>
    </row>
    <row r="6" spans="1:8" ht="15" customHeight="1" thickBot="1">
      <c r="A6" s="30" t="s">
        <v>30</v>
      </c>
      <c r="B6" s="30"/>
      <c r="C6" s="30"/>
      <c r="D6" s="30"/>
      <c r="E6" s="30"/>
      <c r="F6" s="30"/>
    </row>
    <row r="7" spans="1:8" ht="15.75" thickBot="1">
      <c r="A7" s="1" t="s">
        <v>2</v>
      </c>
      <c r="B7" s="2" t="s">
        <v>3</v>
      </c>
      <c r="C7" s="2" t="s">
        <v>4</v>
      </c>
      <c r="D7" s="2" t="s">
        <v>0</v>
      </c>
      <c r="E7" s="2" t="s">
        <v>5</v>
      </c>
      <c r="F7" s="3" t="s">
        <v>1</v>
      </c>
    </row>
    <row r="8" spans="1:8" ht="60">
      <c r="A8" s="19" t="s">
        <v>6</v>
      </c>
      <c r="B8" s="20" t="s">
        <v>31</v>
      </c>
      <c r="C8" s="19" t="s">
        <v>32</v>
      </c>
      <c r="D8" s="19" t="s">
        <v>33</v>
      </c>
      <c r="E8" s="19">
        <v>7</v>
      </c>
      <c r="F8" s="18" t="s">
        <v>34</v>
      </c>
      <c r="H8" s="16"/>
    </row>
    <row r="9" spans="1:8" ht="165">
      <c r="A9" s="19" t="s">
        <v>8</v>
      </c>
      <c r="B9" s="20" t="s">
        <v>43</v>
      </c>
      <c r="C9" s="19" t="s">
        <v>40</v>
      </c>
      <c r="D9" s="19" t="s">
        <v>37</v>
      </c>
      <c r="E9" s="19">
        <v>4</v>
      </c>
      <c r="F9" s="18" t="s">
        <v>44</v>
      </c>
      <c r="H9" s="16"/>
    </row>
    <row r="10" spans="1:8" ht="45">
      <c r="A10" s="19" t="s">
        <v>8</v>
      </c>
      <c r="B10" s="20" t="s">
        <v>45</v>
      </c>
      <c r="C10" s="19" t="s">
        <v>40</v>
      </c>
      <c r="D10" s="19" t="s">
        <v>37</v>
      </c>
      <c r="E10" s="19">
        <v>1</v>
      </c>
      <c r="F10" s="18" t="s">
        <v>46</v>
      </c>
      <c r="H10" s="16"/>
    </row>
    <row r="11" spans="1:8" ht="45">
      <c r="A11" s="19" t="s">
        <v>9</v>
      </c>
      <c r="B11" s="20" t="s">
        <v>35</v>
      </c>
      <c r="C11" s="19" t="s">
        <v>36</v>
      </c>
      <c r="D11" s="19" t="s">
        <v>37</v>
      </c>
      <c r="E11" s="19">
        <v>3</v>
      </c>
      <c r="F11" s="18" t="s">
        <v>38</v>
      </c>
      <c r="H11" s="16"/>
    </row>
    <row r="12" spans="1:8" ht="75">
      <c r="A12" s="19" t="s">
        <v>9</v>
      </c>
      <c r="B12" s="20" t="s">
        <v>39</v>
      </c>
      <c r="C12" s="19" t="s">
        <v>40</v>
      </c>
      <c r="D12" s="19" t="s">
        <v>37</v>
      </c>
      <c r="E12" s="19">
        <v>3</v>
      </c>
      <c r="F12" s="18" t="s">
        <v>41</v>
      </c>
      <c r="H12" s="16"/>
    </row>
    <row r="13" spans="1:8" ht="60">
      <c r="A13" s="19" t="s">
        <v>9</v>
      </c>
      <c r="B13" s="20" t="s">
        <v>31</v>
      </c>
      <c r="C13" s="19" t="s">
        <v>32</v>
      </c>
      <c r="D13" s="19" t="s">
        <v>37</v>
      </c>
      <c r="E13" s="19">
        <v>3</v>
      </c>
      <c r="F13" s="18" t="s">
        <v>42</v>
      </c>
      <c r="H13" s="16"/>
    </row>
    <row r="14" spans="1:8">
      <c r="A14" s="29" t="s">
        <v>26</v>
      </c>
      <c r="B14" s="29"/>
      <c r="C14" s="29"/>
      <c r="D14" s="29"/>
      <c r="E14" s="29"/>
      <c r="F14" s="29"/>
    </row>
    <row r="15" spans="1:8" ht="15" customHeight="1" thickBot="1">
      <c r="A15" s="30" t="s">
        <v>67</v>
      </c>
      <c r="B15" s="30"/>
      <c r="C15" s="30"/>
      <c r="D15" s="30"/>
      <c r="E15" s="30"/>
      <c r="F15" s="30"/>
    </row>
    <row r="16" spans="1:8" ht="15.75" thickBot="1">
      <c r="A16" s="1" t="s">
        <v>2</v>
      </c>
      <c r="B16" s="2" t="s">
        <v>3</v>
      </c>
      <c r="C16" s="2" t="s">
        <v>4</v>
      </c>
      <c r="D16" s="2" t="s">
        <v>0</v>
      </c>
      <c r="E16" s="2" t="s">
        <v>5</v>
      </c>
      <c r="F16" s="3" t="s">
        <v>1</v>
      </c>
    </row>
    <row r="17" spans="1:8" ht="60">
      <c r="A17" s="19" t="s">
        <v>6</v>
      </c>
      <c r="B17" s="20" t="s">
        <v>47</v>
      </c>
      <c r="C17" s="19" t="s">
        <v>40</v>
      </c>
      <c r="D17" s="19" t="s">
        <v>33</v>
      </c>
      <c r="E17" s="19">
        <v>6</v>
      </c>
      <c r="F17" s="18" t="s">
        <v>48</v>
      </c>
    </row>
    <row r="18" spans="1:8" ht="60">
      <c r="A18" s="19" t="s">
        <v>6</v>
      </c>
      <c r="B18" s="20" t="s">
        <v>49</v>
      </c>
      <c r="C18" s="19" t="s">
        <v>50</v>
      </c>
      <c r="D18" s="19" t="s">
        <v>33</v>
      </c>
      <c r="E18" s="19">
        <v>4</v>
      </c>
      <c r="F18" s="18" t="s">
        <v>51</v>
      </c>
      <c r="H18" s="16"/>
    </row>
    <row r="19" spans="1:8" ht="30">
      <c r="A19" s="19" t="s">
        <v>6</v>
      </c>
      <c r="B19" s="20" t="s">
        <v>52</v>
      </c>
      <c r="C19" s="19" t="s">
        <v>40</v>
      </c>
      <c r="D19" s="19" t="s">
        <v>53</v>
      </c>
      <c r="E19" s="19">
        <v>4</v>
      </c>
      <c r="F19" s="18" t="s">
        <v>54</v>
      </c>
      <c r="H19" s="16"/>
    </row>
    <row r="20" spans="1:8" ht="60">
      <c r="A20" s="19" t="s">
        <v>6</v>
      </c>
      <c r="B20" s="20" t="s">
        <v>55</v>
      </c>
      <c r="C20" s="19" t="s">
        <v>40</v>
      </c>
      <c r="D20" s="19" t="s">
        <v>33</v>
      </c>
      <c r="E20" s="19">
        <v>6</v>
      </c>
      <c r="F20" s="18" t="s">
        <v>56</v>
      </c>
      <c r="H20" s="16"/>
    </row>
    <row r="21" spans="1:8" ht="30">
      <c r="A21" s="19" t="s">
        <v>6</v>
      </c>
      <c r="B21" s="20" t="s">
        <v>57</v>
      </c>
      <c r="C21" s="19" t="s">
        <v>40</v>
      </c>
      <c r="D21" s="19" t="s">
        <v>53</v>
      </c>
      <c r="E21" s="19">
        <v>3</v>
      </c>
      <c r="F21" s="18" t="s">
        <v>58</v>
      </c>
      <c r="H21" s="16"/>
    </row>
    <row r="22" spans="1:8" ht="45">
      <c r="A22" s="19" t="s">
        <v>6</v>
      </c>
      <c r="B22" s="20" t="s">
        <v>45</v>
      </c>
      <c r="C22" s="19" t="s">
        <v>40</v>
      </c>
      <c r="D22" s="19" t="s">
        <v>53</v>
      </c>
      <c r="E22" s="19">
        <v>3</v>
      </c>
      <c r="F22" s="18" t="s">
        <v>59</v>
      </c>
      <c r="H22" s="16"/>
    </row>
    <row r="23" spans="1:8" ht="45">
      <c r="A23" s="19" t="s">
        <v>6</v>
      </c>
      <c r="B23" s="20" t="s">
        <v>49</v>
      </c>
      <c r="C23" s="19" t="s">
        <v>50</v>
      </c>
      <c r="D23" s="19" t="s">
        <v>53</v>
      </c>
      <c r="E23" s="19">
        <v>3</v>
      </c>
      <c r="F23" s="18" t="s">
        <v>60</v>
      </c>
      <c r="H23" s="16"/>
    </row>
    <row r="24" spans="1:8" ht="45">
      <c r="A24" s="19" t="s">
        <v>6</v>
      </c>
      <c r="B24" s="20" t="s">
        <v>61</v>
      </c>
      <c r="C24" s="19" t="s">
        <v>62</v>
      </c>
      <c r="D24" s="19" t="s">
        <v>53</v>
      </c>
      <c r="E24" s="19">
        <v>3</v>
      </c>
      <c r="F24" s="18" t="s">
        <v>60</v>
      </c>
      <c r="H24" s="16"/>
    </row>
    <row r="25" spans="1:8" ht="45">
      <c r="A25" s="19" t="s">
        <v>6</v>
      </c>
      <c r="B25" s="20" t="s">
        <v>63</v>
      </c>
      <c r="C25" s="19" t="s">
        <v>64</v>
      </c>
      <c r="D25" s="19" t="s">
        <v>53</v>
      </c>
      <c r="E25" s="19">
        <v>3</v>
      </c>
      <c r="F25" s="18" t="s">
        <v>60</v>
      </c>
      <c r="H25" s="16"/>
    </row>
    <row r="26" spans="1:8" ht="45">
      <c r="A26" s="19" t="s">
        <v>6</v>
      </c>
      <c r="B26" s="20" t="s">
        <v>65</v>
      </c>
      <c r="C26" s="19" t="s">
        <v>66</v>
      </c>
      <c r="D26" s="19" t="s">
        <v>53</v>
      </c>
      <c r="E26" s="19">
        <v>3</v>
      </c>
      <c r="F26" s="18" t="s">
        <v>60</v>
      </c>
      <c r="H26" s="16"/>
    </row>
    <row r="27" spans="1:8" ht="15.75" thickBot="1">
      <c r="A27" s="30" t="s">
        <v>70</v>
      </c>
      <c r="B27" s="30"/>
      <c r="C27" s="30"/>
      <c r="D27" s="30"/>
      <c r="E27" s="30"/>
      <c r="F27" s="30"/>
    </row>
    <row r="28" spans="1:8" ht="15.75" thickBot="1">
      <c r="A28" s="1" t="s">
        <v>2</v>
      </c>
      <c r="B28" s="2" t="s">
        <v>3</v>
      </c>
      <c r="C28" s="2" t="s">
        <v>4</v>
      </c>
      <c r="D28" s="2" t="s">
        <v>0</v>
      </c>
      <c r="E28" s="2" t="s">
        <v>5</v>
      </c>
      <c r="F28" s="3" t="s">
        <v>1</v>
      </c>
    </row>
    <row r="29" spans="1:8" ht="45">
      <c r="A29" s="19" t="s">
        <v>8</v>
      </c>
      <c r="B29" s="20" t="s">
        <v>68</v>
      </c>
      <c r="C29" s="19" t="s">
        <v>40</v>
      </c>
      <c r="D29" s="19" t="s">
        <v>37</v>
      </c>
      <c r="E29" s="19">
        <v>2</v>
      </c>
      <c r="F29" s="18" t="s">
        <v>69</v>
      </c>
    </row>
    <row r="30" spans="1:8" ht="15" customHeight="1" thickBot="1">
      <c r="A30" s="30" t="s">
        <v>71</v>
      </c>
      <c r="B30" s="30"/>
      <c r="C30" s="30"/>
      <c r="D30" s="30"/>
      <c r="E30" s="30"/>
      <c r="F30" s="30"/>
      <c r="H30" s="16"/>
    </row>
    <row r="31" spans="1:8" ht="15.75" thickBot="1">
      <c r="A31" s="1" t="s">
        <v>2</v>
      </c>
      <c r="B31" s="2" t="s">
        <v>3</v>
      </c>
      <c r="C31" s="2" t="s">
        <v>4</v>
      </c>
      <c r="D31" s="2" t="s">
        <v>0</v>
      </c>
      <c r="E31" s="2" t="s">
        <v>5</v>
      </c>
      <c r="F31" s="3" t="s">
        <v>1</v>
      </c>
    </row>
    <row r="32" spans="1:8" ht="63.75" thickBot="1">
      <c r="A32" s="19" t="s">
        <v>6</v>
      </c>
      <c r="B32" s="26" t="s">
        <v>83</v>
      </c>
      <c r="C32" s="19" t="s">
        <v>72</v>
      </c>
      <c r="D32" s="25" t="s">
        <v>78</v>
      </c>
      <c r="E32" s="24">
        <v>2</v>
      </c>
      <c r="F32" s="23" t="s">
        <v>73</v>
      </c>
    </row>
    <row r="33" spans="1:6" ht="63.75" thickBot="1">
      <c r="A33" s="19" t="s">
        <v>6</v>
      </c>
      <c r="B33" s="21" t="s">
        <v>84</v>
      </c>
      <c r="C33" s="25" t="s">
        <v>74</v>
      </c>
      <c r="D33" s="25" t="s">
        <v>79</v>
      </c>
      <c r="E33" s="24">
        <v>2</v>
      </c>
      <c r="F33" s="23" t="s">
        <v>75</v>
      </c>
    </row>
    <row r="34" spans="1:6" ht="15.75" thickBot="1">
      <c r="A34" s="30" t="s">
        <v>87</v>
      </c>
      <c r="B34" s="30"/>
      <c r="C34" s="30"/>
      <c r="D34" s="30"/>
      <c r="E34" s="30"/>
      <c r="F34" s="30"/>
    </row>
    <row r="35" spans="1:6" ht="15.75" thickBot="1">
      <c r="A35" s="1" t="s">
        <v>2</v>
      </c>
      <c r="B35" s="2" t="s">
        <v>3</v>
      </c>
      <c r="C35" s="2" t="s">
        <v>4</v>
      </c>
      <c r="D35" s="2" t="s">
        <v>0</v>
      </c>
      <c r="E35" s="2" t="s">
        <v>5</v>
      </c>
      <c r="F35" s="3" t="s">
        <v>1</v>
      </c>
    </row>
    <row r="36" spans="1:6">
      <c r="A36" s="31" t="s">
        <v>25</v>
      </c>
      <c r="B36" s="31"/>
      <c r="C36" s="31"/>
      <c r="D36" s="31"/>
      <c r="E36" s="31"/>
      <c r="F36" s="31"/>
    </row>
    <row r="37" spans="1:6" ht="15.75" thickBot="1">
      <c r="A37" s="30" t="s">
        <v>86</v>
      </c>
      <c r="B37" s="30"/>
      <c r="C37" s="30"/>
      <c r="D37" s="30"/>
      <c r="E37" s="30"/>
      <c r="F37" s="30"/>
    </row>
    <row r="38" spans="1:6" ht="15.75" thickBot="1">
      <c r="A38" s="1" t="s">
        <v>2</v>
      </c>
      <c r="B38" s="2" t="s">
        <v>3</v>
      </c>
      <c r="C38" s="2" t="s">
        <v>4</v>
      </c>
      <c r="D38" s="2" t="s">
        <v>0</v>
      </c>
      <c r="E38" s="2" t="s">
        <v>5</v>
      </c>
      <c r="F38" s="3" t="s">
        <v>1</v>
      </c>
    </row>
    <row r="39" spans="1:6" ht="63">
      <c r="A39" s="19" t="s">
        <v>6</v>
      </c>
      <c r="B39" s="21" t="s">
        <v>85</v>
      </c>
      <c r="C39" s="19" t="s">
        <v>81</v>
      </c>
      <c r="D39" s="25" t="s">
        <v>79</v>
      </c>
      <c r="E39" s="24">
        <v>2</v>
      </c>
      <c r="F39" s="22" t="s">
        <v>77</v>
      </c>
    </row>
    <row r="40" spans="1:6" ht="48" thickBot="1">
      <c r="A40" s="27" t="s">
        <v>9</v>
      </c>
      <c r="B40" t="s">
        <v>82</v>
      </c>
      <c r="C40" s="25" t="s">
        <v>72</v>
      </c>
      <c r="D40" s="25" t="s">
        <v>80</v>
      </c>
      <c r="E40" s="24">
        <v>2</v>
      </c>
      <c r="F40" s="23" t="s">
        <v>76</v>
      </c>
    </row>
    <row r="41" spans="1:6" ht="38.25" customHeight="1" thickBot="1">
      <c r="A41" s="27" t="s">
        <v>7</v>
      </c>
      <c r="B41" t="s">
        <v>88</v>
      </c>
      <c r="C41" s="25" t="s">
        <v>89</v>
      </c>
      <c r="D41" s="25" t="s">
        <v>90</v>
      </c>
      <c r="E41" s="24">
        <v>3</v>
      </c>
      <c r="F41" s="23" t="s">
        <v>95</v>
      </c>
    </row>
    <row r="42" spans="1:6" ht="47.25">
      <c r="A42" s="19" t="s">
        <v>96</v>
      </c>
      <c r="B42" s="21" t="s">
        <v>91</v>
      </c>
      <c r="C42" s="19" t="s">
        <v>92</v>
      </c>
      <c r="D42" s="25" t="s">
        <v>80</v>
      </c>
      <c r="E42" s="24">
        <v>2</v>
      </c>
      <c r="F42" s="22" t="s">
        <v>97</v>
      </c>
    </row>
    <row r="43" spans="1:6" ht="94.5">
      <c r="A43" s="19" t="s">
        <v>9</v>
      </c>
      <c r="B43" s="21" t="s">
        <v>93</v>
      </c>
      <c r="C43" s="19" t="s">
        <v>94</v>
      </c>
      <c r="D43" s="25" t="s">
        <v>80</v>
      </c>
      <c r="E43" s="24">
        <v>2</v>
      </c>
      <c r="F43" s="22" t="s">
        <v>98</v>
      </c>
    </row>
    <row r="44" spans="1:6" ht="15.75" thickBot="1">
      <c r="A44" s="30" t="s">
        <v>100</v>
      </c>
      <c r="B44" s="30"/>
      <c r="C44" s="30"/>
      <c r="D44" s="30"/>
      <c r="E44" s="30"/>
      <c r="F44" s="30"/>
    </row>
    <row r="45" spans="1:6" ht="15.75" thickBot="1">
      <c r="A45" s="1" t="s">
        <v>2</v>
      </c>
      <c r="B45" s="2" t="s">
        <v>3</v>
      </c>
      <c r="C45" s="2" t="s">
        <v>4</v>
      </c>
      <c r="D45" s="2" t="s">
        <v>0</v>
      </c>
      <c r="E45" s="2" t="s">
        <v>5</v>
      </c>
      <c r="F45" s="3" t="s">
        <v>1</v>
      </c>
    </row>
    <row r="46" spans="1:6" ht="299.25">
      <c r="A46" s="19" t="s">
        <v>99</v>
      </c>
      <c r="B46" s="28" t="s">
        <v>102</v>
      </c>
      <c r="C46" s="19" t="s">
        <v>36</v>
      </c>
      <c r="D46" s="25" t="s">
        <v>103</v>
      </c>
      <c r="E46" s="24">
        <v>3</v>
      </c>
      <c r="F46" s="22" t="s">
        <v>104</v>
      </c>
    </row>
    <row r="47" spans="1:6" ht="63">
      <c r="A47" s="19" t="s">
        <v>99</v>
      </c>
      <c r="B47" s="28" t="s">
        <v>105</v>
      </c>
      <c r="C47" s="19" t="s">
        <v>50</v>
      </c>
      <c r="D47" s="25" t="s">
        <v>103</v>
      </c>
      <c r="E47" s="24">
        <v>3</v>
      </c>
      <c r="F47" s="22" t="s">
        <v>106</v>
      </c>
    </row>
    <row r="48" spans="1:6" ht="126">
      <c r="A48" s="19" t="s">
        <v>99</v>
      </c>
      <c r="B48" s="28" t="s">
        <v>107</v>
      </c>
      <c r="C48" s="19" t="s">
        <v>108</v>
      </c>
      <c r="D48" s="25" t="s">
        <v>90</v>
      </c>
      <c r="E48" s="24">
        <v>3</v>
      </c>
      <c r="F48" s="22" t="s">
        <v>109</v>
      </c>
    </row>
    <row r="49" spans="1:6" ht="220.5">
      <c r="A49" s="19" t="s">
        <v>99</v>
      </c>
      <c r="B49" s="28" t="s">
        <v>110</v>
      </c>
      <c r="C49" s="19" t="s">
        <v>50</v>
      </c>
      <c r="D49" s="25" t="s">
        <v>103</v>
      </c>
      <c r="E49" s="24">
        <v>3</v>
      </c>
      <c r="F49" s="22" t="s">
        <v>111</v>
      </c>
    </row>
    <row r="50" spans="1:6" ht="63">
      <c r="A50" s="19" t="s">
        <v>96</v>
      </c>
      <c r="B50" s="28" t="s">
        <v>45</v>
      </c>
      <c r="C50" s="19" t="s">
        <v>50</v>
      </c>
      <c r="D50" s="25" t="s">
        <v>80</v>
      </c>
      <c r="E50" s="24">
        <v>2</v>
      </c>
      <c r="F50" s="22" t="s">
        <v>112</v>
      </c>
    </row>
    <row r="51" spans="1:6" ht="15.75">
      <c r="A51" s="19" t="s">
        <v>96</v>
      </c>
      <c r="B51" s="28" t="s">
        <v>45</v>
      </c>
      <c r="C51" s="19" t="s">
        <v>50</v>
      </c>
      <c r="D51" s="25" t="s">
        <v>80</v>
      </c>
      <c r="E51" s="24">
        <v>2</v>
      </c>
      <c r="F51" s="22" t="s">
        <v>113</v>
      </c>
    </row>
    <row r="52" spans="1:6" ht="15.75" thickBot="1">
      <c r="A52" s="30" t="s">
        <v>114</v>
      </c>
      <c r="B52" s="30"/>
      <c r="C52" s="30"/>
      <c r="D52" s="30"/>
      <c r="E52" s="30"/>
      <c r="F52" s="30"/>
    </row>
    <row r="53" spans="1:6" ht="15.75" thickBot="1">
      <c r="A53" s="1" t="s">
        <v>2</v>
      </c>
      <c r="B53" s="2" t="s">
        <v>3</v>
      </c>
      <c r="C53" s="2" t="s">
        <v>4</v>
      </c>
      <c r="D53" s="2" t="s">
        <v>0</v>
      </c>
      <c r="E53" s="2" t="s">
        <v>5</v>
      </c>
      <c r="F53" s="3" t="s">
        <v>1</v>
      </c>
    </row>
    <row r="54" spans="1:6" ht="63">
      <c r="A54" s="19" t="s">
        <v>6</v>
      </c>
      <c r="B54" s="28" t="s">
        <v>115</v>
      </c>
      <c r="C54" s="19" t="s">
        <v>108</v>
      </c>
      <c r="D54" s="25" t="s">
        <v>132</v>
      </c>
      <c r="E54" s="24">
        <v>3</v>
      </c>
      <c r="F54" s="22" t="s">
        <v>133</v>
      </c>
    </row>
    <row r="55" spans="1:6" ht="110.25">
      <c r="A55" s="19" t="s">
        <v>7</v>
      </c>
      <c r="B55" s="28" t="s">
        <v>116</v>
      </c>
      <c r="C55" s="19" t="s">
        <v>130</v>
      </c>
      <c r="D55" s="25" t="s">
        <v>103</v>
      </c>
      <c r="E55" s="24">
        <v>3</v>
      </c>
      <c r="F55" s="22" t="s">
        <v>131</v>
      </c>
    </row>
    <row r="56" spans="1:6" ht="110.25">
      <c r="A56" s="19" t="s">
        <v>7</v>
      </c>
      <c r="B56" s="28" t="s">
        <v>117</v>
      </c>
      <c r="C56" s="19" t="s">
        <v>130</v>
      </c>
      <c r="D56" s="25" t="s">
        <v>103</v>
      </c>
      <c r="E56" s="24">
        <v>3</v>
      </c>
      <c r="F56" s="22" t="s">
        <v>131</v>
      </c>
    </row>
    <row r="57" spans="1:6" ht="207" customHeight="1">
      <c r="A57" s="19" t="s">
        <v>99</v>
      </c>
      <c r="B57" s="28" t="s">
        <v>118</v>
      </c>
      <c r="C57" s="19" t="s">
        <v>129</v>
      </c>
      <c r="D57" s="25" t="s">
        <v>103</v>
      </c>
      <c r="E57" s="24">
        <v>2</v>
      </c>
      <c r="F57" s="22" t="s">
        <v>128</v>
      </c>
    </row>
    <row r="58" spans="1:6" ht="252">
      <c r="A58" s="19" t="s">
        <v>96</v>
      </c>
      <c r="B58" s="28" t="s">
        <v>119</v>
      </c>
      <c r="C58" s="19" t="s">
        <v>127</v>
      </c>
      <c r="D58" s="25" t="s">
        <v>103</v>
      </c>
      <c r="E58" s="24">
        <v>2</v>
      </c>
      <c r="F58" s="22" t="s">
        <v>126</v>
      </c>
    </row>
    <row r="59" spans="1:6" ht="157.5">
      <c r="A59" s="19" t="s">
        <v>96</v>
      </c>
      <c r="B59" s="28" t="s">
        <v>120</v>
      </c>
      <c r="C59" s="19" t="s">
        <v>125</v>
      </c>
      <c r="D59" s="25" t="s">
        <v>103</v>
      </c>
      <c r="E59" s="24">
        <v>2</v>
      </c>
      <c r="F59" s="22" t="s">
        <v>123</v>
      </c>
    </row>
    <row r="60" spans="1:6" ht="47.25">
      <c r="A60" s="19" t="s">
        <v>9</v>
      </c>
      <c r="B60" s="28" t="s">
        <v>121</v>
      </c>
      <c r="C60" s="19" t="s">
        <v>122</v>
      </c>
      <c r="D60" s="25" t="s">
        <v>37</v>
      </c>
      <c r="E60" s="24">
        <v>5</v>
      </c>
      <c r="F60" s="22" t="s">
        <v>124</v>
      </c>
    </row>
    <row r="61" spans="1:6" ht="15.75" thickBot="1">
      <c r="A61" s="30" t="s">
        <v>137</v>
      </c>
      <c r="B61" s="30"/>
      <c r="C61" s="30"/>
      <c r="D61" s="30"/>
      <c r="E61" s="30"/>
      <c r="F61" s="30"/>
    </row>
    <row r="62" spans="1:6">
      <c r="A62" s="41" t="s">
        <v>2</v>
      </c>
      <c r="B62" s="42" t="s">
        <v>3</v>
      </c>
      <c r="C62" s="42" t="s">
        <v>4</v>
      </c>
      <c r="D62" s="42" t="s">
        <v>0</v>
      </c>
      <c r="E62" s="42" t="s">
        <v>5</v>
      </c>
      <c r="F62" s="43" t="s">
        <v>1</v>
      </c>
    </row>
    <row r="63" spans="1:6" ht="267.75">
      <c r="A63" s="45" t="s">
        <v>7</v>
      </c>
      <c r="B63" s="46" t="s">
        <v>120</v>
      </c>
      <c r="C63" s="40" t="s">
        <v>135</v>
      </c>
      <c r="D63" s="47" t="s">
        <v>37</v>
      </c>
      <c r="E63" s="48">
        <v>3</v>
      </c>
      <c r="F63" s="51" t="s">
        <v>136</v>
      </c>
    </row>
    <row r="64" spans="1:6" ht="63">
      <c r="A64" s="45" t="s">
        <v>7</v>
      </c>
      <c r="B64" s="40" t="s">
        <v>116</v>
      </c>
      <c r="C64" s="40" t="s">
        <v>138</v>
      </c>
      <c r="D64" s="47" t="s">
        <v>37</v>
      </c>
      <c r="E64" s="49">
        <v>3</v>
      </c>
      <c r="F64" s="51" t="s">
        <v>139</v>
      </c>
    </row>
    <row r="65" spans="1:6" ht="63">
      <c r="A65" s="45" t="s">
        <v>7</v>
      </c>
      <c r="B65" s="40" t="s">
        <v>117</v>
      </c>
      <c r="C65" s="40" t="s">
        <v>138</v>
      </c>
      <c r="D65" s="47" t="s">
        <v>37</v>
      </c>
      <c r="E65" s="49">
        <v>3</v>
      </c>
      <c r="F65" s="51" t="s">
        <v>139</v>
      </c>
    </row>
    <row r="66" spans="1:6" ht="63">
      <c r="A66" s="45" t="s">
        <v>99</v>
      </c>
      <c r="B66" s="40" t="s">
        <v>140</v>
      </c>
      <c r="C66" s="46" t="s">
        <v>141</v>
      </c>
      <c r="D66" s="47" t="s">
        <v>37</v>
      </c>
      <c r="E66" s="49">
        <v>2</v>
      </c>
      <c r="F66" s="52" t="s">
        <v>142</v>
      </c>
    </row>
    <row r="67" spans="1:6" ht="63">
      <c r="A67" s="45" t="s">
        <v>99</v>
      </c>
      <c r="B67" s="40" t="s">
        <v>143</v>
      </c>
      <c r="C67" s="50" t="s">
        <v>50</v>
      </c>
      <c r="D67" s="47" t="s">
        <v>37</v>
      </c>
      <c r="E67" s="49">
        <v>3</v>
      </c>
      <c r="F67" s="52" t="s">
        <v>142</v>
      </c>
    </row>
    <row r="68" spans="1:6">
      <c r="A68" s="44" t="s">
        <v>101</v>
      </c>
      <c r="B68" s="44"/>
      <c r="C68" s="44"/>
      <c r="D68" s="44"/>
      <c r="E68" s="44"/>
      <c r="F68" s="44"/>
    </row>
  </sheetData>
  <sortState ref="A17:F26">
    <sortCondition ref="A17"/>
  </sortState>
  <mergeCells count="16">
    <mergeCell ref="A1:F1"/>
    <mergeCell ref="A2:F2"/>
    <mergeCell ref="A4:F4"/>
    <mergeCell ref="A6:F6"/>
    <mergeCell ref="A52:F52"/>
    <mergeCell ref="A68:F68"/>
    <mergeCell ref="A14:F14"/>
    <mergeCell ref="A30:F30"/>
    <mergeCell ref="A37:F37"/>
    <mergeCell ref="A5:F5"/>
    <mergeCell ref="A34:F34"/>
    <mergeCell ref="A36:F36"/>
    <mergeCell ref="A27:F27"/>
    <mergeCell ref="A15:F15"/>
    <mergeCell ref="A44:F44"/>
    <mergeCell ref="A61:F6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W32"/>
  <sheetViews>
    <sheetView workbookViewId="0">
      <selection sqref="A1:I1"/>
    </sheetView>
  </sheetViews>
  <sheetFormatPr defaultRowHeight="15"/>
  <cols>
    <col min="1" max="1" width="12.7109375" bestFit="1" customWidth="1"/>
    <col min="2" max="2" width="2.140625" hidden="1" customWidth="1"/>
    <col min="3" max="3" width="7.140625" hidden="1" customWidth="1"/>
    <col min="4" max="4" width="8.7109375" hidden="1" customWidth="1"/>
    <col min="5" max="5" width="5.5703125" hidden="1" customWidth="1"/>
    <col min="6" max="6" width="4.140625" hidden="1" customWidth="1"/>
    <col min="7" max="7" width="5.28515625" hidden="1" customWidth="1"/>
    <col min="8" max="8" width="5.140625" hidden="1" customWidth="1"/>
    <col min="9" max="9" width="0.140625" customWidth="1"/>
    <col min="10" max="14" width="8.42578125" bestFit="1" customWidth="1"/>
    <col min="15" max="15" width="10" bestFit="1" customWidth="1"/>
    <col min="16" max="16" width="8.42578125" bestFit="1" customWidth="1"/>
    <col min="17" max="17" width="9.42578125" bestFit="1" customWidth="1"/>
    <col min="22" max="22" width="11" customWidth="1"/>
  </cols>
  <sheetData>
    <row r="1" spans="1:17" ht="15.75" thickBot="1">
      <c r="A1" s="38" t="s">
        <v>134</v>
      </c>
      <c r="B1" s="38"/>
      <c r="C1" s="38"/>
      <c r="D1" s="38"/>
      <c r="E1" s="38"/>
      <c r="F1" s="38"/>
      <c r="G1" s="38"/>
      <c r="H1" s="38"/>
      <c r="I1" s="39"/>
      <c r="J1" s="35">
        <v>2019</v>
      </c>
      <c r="K1" s="36"/>
      <c r="L1" s="36"/>
      <c r="M1" s="36"/>
      <c r="N1" s="36"/>
      <c r="O1" s="36"/>
      <c r="P1" s="36"/>
      <c r="Q1" s="37"/>
    </row>
    <row r="2" spans="1:17">
      <c r="A2" s="6" t="s">
        <v>22</v>
      </c>
      <c r="B2" s="6">
        <v>2011</v>
      </c>
      <c r="C2" s="6">
        <v>2012</v>
      </c>
      <c r="D2" s="6">
        <v>2013</v>
      </c>
      <c r="E2" s="6">
        <v>2014</v>
      </c>
      <c r="F2" s="6">
        <v>2015</v>
      </c>
      <c r="G2" s="6">
        <v>2016</v>
      </c>
      <c r="H2" s="6">
        <v>2017</v>
      </c>
      <c r="I2" s="6">
        <v>2018</v>
      </c>
      <c r="J2" s="6" t="s">
        <v>6</v>
      </c>
      <c r="K2" s="6" t="s">
        <v>8</v>
      </c>
      <c r="L2" s="6" t="s">
        <v>99</v>
      </c>
      <c r="M2" s="6" t="s">
        <v>9</v>
      </c>
      <c r="N2" s="6" t="s">
        <v>96</v>
      </c>
      <c r="O2" s="6" t="s">
        <v>7</v>
      </c>
      <c r="P2" s="6" t="s">
        <v>10</v>
      </c>
      <c r="Q2" s="6" t="s">
        <v>28</v>
      </c>
    </row>
    <row r="3" spans="1:17">
      <c r="A3" t="s">
        <v>21</v>
      </c>
      <c r="B3" s="4">
        <v>7</v>
      </c>
      <c r="C3" s="9">
        <v>5</v>
      </c>
      <c r="D3" s="9">
        <v>4</v>
      </c>
      <c r="E3" s="9">
        <v>7</v>
      </c>
      <c r="F3" s="9">
        <v>7</v>
      </c>
      <c r="G3" s="9">
        <v>13</v>
      </c>
      <c r="H3" s="9">
        <v>28</v>
      </c>
      <c r="I3" s="9">
        <v>3</v>
      </c>
      <c r="J3" s="9">
        <v>1</v>
      </c>
      <c r="K3" s="9">
        <v>2</v>
      </c>
      <c r="L3" s="9">
        <v>0</v>
      </c>
      <c r="M3" s="9">
        <v>3</v>
      </c>
      <c r="N3" s="9">
        <v>0</v>
      </c>
      <c r="O3" s="9">
        <v>0</v>
      </c>
      <c r="P3" s="9">
        <f>SUM(J3:O3)</f>
        <v>6</v>
      </c>
      <c r="Q3" s="12">
        <f>(J3+K3+M3+N3++L3+O3)/6</f>
        <v>1</v>
      </c>
    </row>
    <row r="4" spans="1:17">
      <c r="A4" t="s">
        <v>20</v>
      </c>
      <c r="B4" s="4">
        <v>15</v>
      </c>
      <c r="C4" s="9">
        <v>13</v>
      </c>
      <c r="D4" s="9">
        <v>7</v>
      </c>
      <c r="E4" s="9">
        <v>9</v>
      </c>
      <c r="F4" s="9">
        <v>9</v>
      </c>
      <c r="G4" s="9">
        <v>14</v>
      </c>
      <c r="H4" s="9">
        <v>19</v>
      </c>
      <c r="I4" s="9">
        <v>12</v>
      </c>
      <c r="J4" s="9">
        <v>10</v>
      </c>
      <c r="K4" s="9">
        <v>0</v>
      </c>
      <c r="L4" s="9">
        <v>0</v>
      </c>
      <c r="M4" s="9">
        <v>0</v>
      </c>
      <c r="N4" s="9">
        <v>0</v>
      </c>
      <c r="O4" s="9">
        <v>0</v>
      </c>
      <c r="P4" s="9">
        <f>SUM(J4:O4)</f>
        <v>10</v>
      </c>
      <c r="Q4" s="12">
        <f t="shared" ref="Q4:Q13" si="0">(J4+K4+M4+N4++L4+O4)/6</f>
        <v>1.6666666666666667</v>
      </c>
    </row>
    <row r="5" spans="1:17">
      <c r="A5" t="s">
        <v>19</v>
      </c>
      <c r="B5" s="4">
        <v>21</v>
      </c>
      <c r="C5" s="9">
        <v>15</v>
      </c>
      <c r="D5" s="9">
        <v>18</v>
      </c>
      <c r="E5" s="9">
        <v>16</v>
      </c>
      <c r="F5" s="9">
        <v>20</v>
      </c>
      <c r="G5" s="9">
        <v>22</v>
      </c>
      <c r="H5" s="9">
        <v>12</v>
      </c>
      <c r="I5" s="9">
        <v>4</v>
      </c>
      <c r="J5" s="9">
        <v>0</v>
      </c>
      <c r="K5" s="17">
        <v>2</v>
      </c>
      <c r="L5" s="9">
        <v>0</v>
      </c>
      <c r="M5" s="9">
        <v>0</v>
      </c>
      <c r="N5" s="9">
        <v>0</v>
      </c>
      <c r="O5" s="9">
        <v>0</v>
      </c>
      <c r="P5" s="9">
        <f t="shared" ref="P5:P13" si="1">SUM(J5:O5)</f>
        <v>2</v>
      </c>
      <c r="Q5" s="12">
        <f t="shared" si="0"/>
        <v>0.33333333333333331</v>
      </c>
    </row>
    <row r="6" spans="1:17">
      <c r="A6" t="s">
        <v>18</v>
      </c>
      <c r="B6" s="4">
        <v>14</v>
      </c>
      <c r="C6" s="9">
        <v>19</v>
      </c>
      <c r="D6" s="9">
        <v>45</v>
      </c>
      <c r="E6" s="9">
        <v>27</v>
      </c>
      <c r="F6" s="9">
        <v>20</v>
      </c>
      <c r="G6" s="9">
        <v>21</v>
      </c>
      <c r="H6" s="9">
        <v>13</v>
      </c>
      <c r="I6" s="9">
        <v>9</v>
      </c>
      <c r="J6" s="9">
        <v>2</v>
      </c>
      <c r="K6" s="17">
        <v>0</v>
      </c>
      <c r="L6" s="9">
        <v>0</v>
      </c>
      <c r="M6" s="9">
        <v>1</v>
      </c>
      <c r="N6" s="9">
        <v>0</v>
      </c>
      <c r="O6" s="9">
        <v>0</v>
      </c>
      <c r="P6" s="9">
        <f t="shared" si="1"/>
        <v>3</v>
      </c>
      <c r="Q6" s="12">
        <f t="shared" si="0"/>
        <v>0.5</v>
      </c>
    </row>
    <row r="7" spans="1:17">
      <c r="A7" t="s">
        <v>17</v>
      </c>
      <c r="B7" s="5">
        <v>22</v>
      </c>
      <c r="C7" s="9">
        <v>6</v>
      </c>
      <c r="D7" s="9">
        <v>15</v>
      </c>
      <c r="E7" s="9">
        <v>12</v>
      </c>
      <c r="F7" s="9">
        <v>12</v>
      </c>
      <c r="G7" s="9">
        <v>8</v>
      </c>
      <c r="H7" s="9">
        <v>14</v>
      </c>
      <c r="I7" s="9">
        <v>11</v>
      </c>
      <c r="J7" s="9">
        <v>0</v>
      </c>
      <c r="K7" s="17">
        <v>0</v>
      </c>
      <c r="L7" s="9">
        <v>0</v>
      </c>
      <c r="M7" s="9">
        <v>0</v>
      </c>
      <c r="N7" s="9">
        <v>0</v>
      </c>
      <c r="O7" s="9">
        <v>0</v>
      </c>
      <c r="P7" s="9">
        <f t="shared" si="1"/>
        <v>0</v>
      </c>
      <c r="Q7" s="12">
        <f t="shared" si="0"/>
        <v>0</v>
      </c>
    </row>
    <row r="8" spans="1:17">
      <c r="A8" t="s">
        <v>16</v>
      </c>
      <c r="B8" s="5">
        <v>17</v>
      </c>
      <c r="C8" s="9">
        <v>15</v>
      </c>
      <c r="D8" s="9">
        <v>14</v>
      </c>
      <c r="E8" s="9">
        <v>14</v>
      </c>
      <c r="F8" s="9">
        <v>31</v>
      </c>
      <c r="G8" s="9">
        <v>17</v>
      </c>
      <c r="H8" s="9">
        <v>14</v>
      </c>
      <c r="I8" s="9">
        <v>6</v>
      </c>
      <c r="J8" s="9">
        <v>1</v>
      </c>
      <c r="K8" s="17">
        <v>0</v>
      </c>
      <c r="L8" s="9">
        <v>0</v>
      </c>
      <c r="M8" s="9">
        <v>2</v>
      </c>
      <c r="N8" s="9">
        <v>1</v>
      </c>
      <c r="O8" s="9">
        <v>1</v>
      </c>
      <c r="P8" s="9">
        <f t="shared" si="1"/>
        <v>5</v>
      </c>
      <c r="Q8" s="12">
        <f t="shared" si="0"/>
        <v>0.83333333333333337</v>
      </c>
    </row>
    <row r="9" spans="1:17">
      <c r="A9" t="s">
        <v>15</v>
      </c>
      <c r="B9" s="5">
        <v>7</v>
      </c>
      <c r="C9" s="9">
        <v>12</v>
      </c>
      <c r="D9" s="9">
        <v>27</v>
      </c>
      <c r="E9" s="9">
        <v>19</v>
      </c>
      <c r="F9" s="9">
        <v>12</v>
      </c>
      <c r="G9" s="9">
        <v>16</v>
      </c>
      <c r="H9" s="9">
        <v>13</v>
      </c>
      <c r="I9" s="9">
        <v>16</v>
      </c>
      <c r="J9" s="9">
        <v>0</v>
      </c>
      <c r="K9" s="17">
        <v>0</v>
      </c>
      <c r="L9" s="9">
        <v>4</v>
      </c>
      <c r="M9" s="9">
        <v>0</v>
      </c>
      <c r="N9" s="9">
        <v>2</v>
      </c>
      <c r="O9" s="9">
        <v>0</v>
      </c>
      <c r="P9" s="9">
        <f t="shared" si="1"/>
        <v>6</v>
      </c>
      <c r="Q9" s="12">
        <f>(J9+K9+M9+N9++L9+O9)/6</f>
        <v>1</v>
      </c>
    </row>
    <row r="10" spans="1:17">
      <c r="A10" t="s">
        <v>14</v>
      </c>
      <c r="B10" s="5">
        <v>8</v>
      </c>
      <c r="C10" s="9">
        <v>9</v>
      </c>
      <c r="D10" s="9">
        <v>17</v>
      </c>
      <c r="E10" s="9">
        <v>19</v>
      </c>
      <c r="F10" s="9">
        <v>18</v>
      </c>
      <c r="G10" s="9">
        <v>10</v>
      </c>
      <c r="H10" s="9">
        <v>12</v>
      </c>
      <c r="I10" s="9">
        <v>7</v>
      </c>
      <c r="J10" s="9">
        <v>1</v>
      </c>
      <c r="K10" s="9">
        <v>0</v>
      </c>
      <c r="L10" s="9">
        <v>1</v>
      </c>
      <c r="M10" s="9">
        <v>1</v>
      </c>
      <c r="N10" s="9">
        <v>2</v>
      </c>
      <c r="O10" s="9">
        <v>2</v>
      </c>
      <c r="P10" s="9">
        <f t="shared" si="1"/>
        <v>7</v>
      </c>
      <c r="Q10" s="12">
        <f t="shared" si="0"/>
        <v>1.1666666666666667</v>
      </c>
    </row>
    <row r="11" spans="1:17">
      <c r="A11" t="s">
        <v>13</v>
      </c>
      <c r="B11" s="5">
        <v>13</v>
      </c>
      <c r="C11" s="9">
        <v>24</v>
      </c>
      <c r="D11" s="9">
        <v>23</v>
      </c>
      <c r="E11" s="9">
        <v>11</v>
      </c>
      <c r="F11" s="9">
        <v>13</v>
      </c>
      <c r="G11" s="9">
        <v>18</v>
      </c>
      <c r="H11" s="9">
        <v>13</v>
      </c>
      <c r="I11" s="9">
        <v>17</v>
      </c>
      <c r="J11" s="9"/>
      <c r="K11" s="9"/>
      <c r="L11" s="9"/>
      <c r="M11" s="9"/>
      <c r="N11" s="9"/>
      <c r="O11" s="9"/>
      <c r="P11" s="9">
        <f t="shared" si="1"/>
        <v>0</v>
      </c>
      <c r="Q11" s="12">
        <f t="shared" si="0"/>
        <v>0</v>
      </c>
    </row>
    <row r="12" spans="1:17">
      <c r="A12" t="s">
        <v>12</v>
      </c>
      <c r="B12" s="5">
        <v>13</v>
      </c>
      <c r="C12" s="9">
        <v>17</v>
      </c>
      <c r="D12" s="9">
        <v>15</v>
      </c>
      <c r="E12" s="9">
        <v>18</v>
      </c>
      <c r="F12" s="9">
        <v>13</v>
      </c>
      <c r="G12" s="9">
        <v>18</v>
      </c>
      <c r="H12" s="9">
        <v>17</v>
      </c>
      <c r="I12" s="9">
        <v>16</v>
      </c>
      <c r="J12" s="9"/>
      <c r="K12" s="9"/>
      <c r="L12" s="9"/>
      <c r="M12" s="9"/>
      <c r="N12" s="9"/>
      <c r="O12" s="9"/>
      <c r="P12" s="9">
        <f t="shared" si="1"/>
        <v>0</v>
      </c>
      <c r="Q12" s="12">
        <f t="shared" si="0"/>
        <v>0</v>
      </c>
    </row>
    <row r="13" spans="1:17">
      <c r="A13" t="s">
        <v>11</v>
      </c>
      <c r="B13" s="5">
        <v>2</v>
      </c>
      <c r="C13" s="9">
        <v>3</v>
      </c>
      <c r="D13" s="9">
        <v>8</v>
      </c>
      <c r="E13" s="9">
        <v>3</v>
      </c>
      <c r="F13" s="9">
        <v>4</v>
      </c>
      <c r="G13" s="9">
        <v>1</v>
      </c>
      <c r="H13" s="9">
        <v>4</v>
      </c>
      <c r="I13" s="9">
        <v>8</v>
      </c>
      <c r="J13" s="9"/>
      <c r="K13" s="9"/>
      <c r="L13" s="9"/>
      <c r="M13" s="9"/>
      <c r="N13" s="9"/>
      <c r="O13" s="9"/>
      <c r="P13" s="9">
        <f t="shared" si="1"/>
        <v>0</v>
      </c>
      <c r="Q13" s="12">
        <f t="shared" si="0"/>
        <v>0</v>
      </c>
    </row>
    <row r="14" spans="1:17" ht="18.75" customHeight="1">
      <c r="A14" s="7" t="s">
        <v>10</v>
      </c>
      <c r="B14" s="8">
        <f t="shared" ref="B14:F14" si="2">SUM(B3:B13)</f>
        <v>139</v>
      </c>
      <c r="C14" s="10">
        <f t="shared" si="2"/>
        <v>138</v>
      </c>
      <c r="D14" s="10">
        <f t="shared" si="2"/>
        <v>193</v>
      </c>
      <c r="E14" s="10">
        <f t="shared" si="2"/>
        <v>155</v>
      </c>
      <c r="F14" s="10">
        <f t="shared" si="2"/>
        <v>159</v>
      </c>
      <c r="G14" s="10">
        <f t="shared" ref="G14:I14" si="3">SUM(G3:G13)</f>
        <v>158</v>
      </c>
      <c r="H14" s="10">
        <f t="shared" ref="H14" si="4">SUM(H3:H13)</f>
        <v>159</v>
      </c>
      <c r="I14" s="10">
        <f t="shared" si="3"/>
        <v>109</v>
      </c>
      <c r="J14" s="10">
        <f t="shared" ref="J14:P14" si="5">SUM(J3:J13)</f>
        <v>15</v>
      </c>
      <c r="K14" s="10">
        <f t="shared" si="5"/>
        <v>4</v>
      </c>
      <c r="L14" s="10">
        <f t="shared" si="5"/>
        <v>5</v>
      </c>
      <c r="M14" s="10">
        <f t="shared" si="5"/>
        <v>7</v>
      </c>
      <c r="N14" s="10">
        <f t="shared" si="5"/>
        <v>5</v>
      </c>
      <c r="O14" s="10">
        <f t="shared" si="5"/>
        <v>3</v>
      </c>
      <c r="P14" s="10">
        <f t="shared" si="5"/>
        <v>39</v>
      </c>
    </row>
    <row r="15" spans="1:17" ht="18.75" customHeight="1">
      <c r="A15" s="7" t="s">
        <v>24</v>
      </c>
      <c r="B15" s="11">
        <f t="shared" ref="B15:I15" si="6">AVERAGE(B3:B13)</f>
        <v>12.636363636363637</v>
      </c>
      <c r="C15" s="11">
        <f t="shared" si="6"/>
        <v>12.545454545454545</v>
      </c>
      <c r="D15" s="11">
        <f t="shared" si="6"/>
        <v>17.545454545454547</v>
      </c>
      <c r="E15" s="11">
        <f t="shared" si="6"/>
        <v>14.090909090909092</v>
      </c>
      <c r="F15" s="11">
        <f t="shared" si="6"/>
        <v>14.454545454545455</v>
      </c>
      <c r="G15" s="11">
        <f t="shared" ref="G15:H15" si="7">AVERAGE(G3:G13)</f>
        <v>14.363636363636363</v>
      </c>
      <c r="H15" s="11">
        <f t="shared" si="7"/>
        <v>14.454545454545455</v>
      </c>
      <c r="I15" s="11">
        <f t="shared" si="6"/>
        <v>9.9090909090909083</v>
      </c>
      <c r="J15" s="11">
        <f t="shared" ref="J15:O15" si="8">AVERAGE(J3:J13)</f>
        <v>1.875</v>
      </c>
      <c r="K15" s="11">
        <f>AVERAGE(K3:K13)</f>
        <v>0.5</v>
      </c>
      <c r="L15" s="11">
        <f t="shared" si="8"/>
        <v>0.625</v>
      </c>
      <c r="M15" s="11">
        <f t="shared" si="8"/>
        <v>0.875</v>
      </c>
      <c r="N15" s="11">
        <f t="shared" si="8"/>
        <v>0.625</v>
      </c>
      <c r="O15" s="11">
        <f t="shared" si="8"/>
        <v>0.375</v>
      </c>
      <c r="P15" s="11">
        <f>AVERAGE(P3:P13)</f>
        <v>3.5454545454545454</v>
      </c>
    </row>
    <row r="16" spans="1:17">
      <c r="A16" s="33" t="s">
        <v>29</v>
      </c>
      <c r="B16" s="34"/>
      <c r="C16" s="34"/>
      <c r="D16" s="34"/>
      <c r="E16" s="34"/>
      <c r="F16" s="34"/>
      <c r="G16" s="34"/>
      <c r="H16" s="34"/>
      <c r="I16" s="34"/>
      <c r="J16" s="34"/>
      <c r="K16" s="34"/>
      <c r="L16" s="34"/>
      <c r="M16" s="34"/>
      <c r="N16" s="34"/>
      <c r="O16" s="34"/>
      <c r="P16" s="34"/>
      <c r="Q16" s="34"/>
    </row>
    <row r="19" spans="16:23">
      <c r="P19" s="13"/>
      <c r="R19" s="9"/>
      <c r="S19" s="9"/>
      <c r="T19" s="9"/>
      <c r="U19" s="9"/>
      <c r="V19" s="9"/>
      <c r="W19" s="9"/>
    </row>
    <row r="20" spans="16:23">
      <c r="P20" s="13"/>
      <c r="R20" s="9"/>
      <c r="S20" s="9"/>
      <c r="T20" s="9"/>
      <c r="U20" s="9"/>
      <c r="V20" s="9"/>
      <c r="W20" s="9"/>
    </row>
    <row r="21" spans="16:23">
      <c r="P21" s="13"/>
      <c r="R21" s="9"/>
      <c r="S21" s="9"/>
      <c r="T21" s="9"/>
      <c r="U21" s="9"/>
    </row>
    <row r="22" spans="16:23">
      <c r="P22" s="13"/>
      <c r="R22" s="9"/>
      <c r="S22" s="9"/>
      <c r="T22" s="9"/>
      <c r="U22" s="9"/>
    </row>
    <row r="23" spans="16:23">
      <c r="P23" s="13"/>
      <c r="R23" s="9"/>
      <c r="S23" s="9"/>
      <c r="T23" s="9"/>
      <c r="U23" s="9"/>
    </row>
    <row r="24" spans="16:23">
      <c r="P24" s="13"/>
      <c r="R24" s="9"/>
      <c r="S24" s="9"/>
      <c r="T24" s="9"/>
      <c r="U24" s="9"/>
    </row>
    <row r="25" spans="16:23">
      <c r="P25" s="14"/>
      <c r="R25" s="9"/>
      <c r="S25" s="9"/>
      <c r="T25" s="9"/>
      <c r="U25" s="9"/>
    </row>
    <row r="26" spans="16:23">
      <c r="P26" s="14"/>
      <c r="R26" s="9"/>
      <c r="S26" s="9"/>
      <c r="T26" s="9"/>
      <c r="U26" s="9"/>
    </row>
    <row r="27" spans="16:23">
      <c r="P27" s="14"/>
      <c r="R27" s="9"/>
      <c r="S27" s="9"/>
      <c r="T27" s="9"/>
      <c r="U27" s="9"/>
    </row>
    <row r="28" spans="16:23">
      <c r="P28" s="14"/>
      <c r="R28" s="9"/>
      <c r="S28" s="9"/>
      <c r="T28" s="9"/>
      <c r="U28" s="9"/>
    </row>
    <row r="29" spans="16:23">
      <c r="P29" s="14"/>
      <c r="R29" s="9"/>
      <c r="S29" s="9"/>
      <c r="T29" s="9"/>
      <c r="U29" s="9"/>
    </row>
    <row r="30" spans="16:23">
      <c r="P30" s="14"/>
      <c r="R30" s="9"/>
      <c r="S30" s="9"/>
      <c r="T30" s="9"/>
      <c r="U30" s="9"/>
    </row>
    <row r="31" spans="16:23">
      <c r="P31" s="14"/>
    </row>
    <row r="32" spans="16:23">
      <c r="P32" s="14"/>
    </row>
  </sheetData>
  <mergeCells count="3">
    <mergeCell ref="A16:Q16"/>
    <mergeCell ref="J1:Q1"/>
    <mergeCell ref="A1:I1"/>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T7- Descrição Auditorias</vt:lpstr>
      <vt:lpstr>GRÁFICO</vt:lpstr>
      <vt:lpstr>'T7- Descrição Auditorias'!_GoBack</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2019-11-18T19:32:11Z</dcterms:modified>
</cp:coreProperties>
</file>