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346" i="5" l="1"/>
  <c r="O75" i="5"/>
  <c r="O162" i="5" l="1"/>
  <c r="O262" i="5" l="1"/>
  <c r="O240" i="5"/>
  <c r="O109" i="5"/>
  <c r="O182" i="5"/>
  <c r="O159" i="5"/>
  <c r="O190" i="5" l="1"/>
  <c r="O172" i="5"/>
  <c r="H79" i="8" l="1"/>
  <c r="H78" i="8"/>
  <c r="H77" i="8"/>
  <c r="H76" i="8"/>
  <c r="H75" i="8"/>
  <c r="H72" i="8"/>
  <c r="H71" i="8"/>
  <c r="H70" i="8"/>
  <c r="H68" i="8"/>
  <c r="H69" i="8"/>
  <c r="H73" i="8"/>
  <c r="H74" i="8"/>
  <c r="H64" i="8"/>
  <c r="H65" i="8"/>
  <c r="H66" i="8"/>
  <c r="H67" i="8"/>
  <c r="H80" i="8"/>
  <c r="O284" i="5"/>
  <c r="O146" i="5"/>
  <c r="O257" i="5"/>
  <c r="O256" i="5"/>
  <c r="O210" i="5"/>
  <c r="O194" i="5"/>
  <c r="O176" i="5"/>
  <c r="D362" i="5" l="1"/>
  <c r="E362" i="5"/>
  <c r="F362" i="5"/>
  <c r="G362" i="5"/>
  <c r="H362" i="5"/>
  <c r="I362" i="5"/>
  <c r="J362" i="5"/>
  <c r="K362" i="5"/>
  <c r="L362" i="5"/>
  <c r="M362" i="5"/>
  <c r="N362" i="5"/>
  <c r="E289" i="5"/>
  <c r="F289" i="5"/>
  <c r="G289" i="5"/>
  <c r="H289" i="5"/>
  <c r="I289" i="5"/>
  <c r="J289" i="5"/>
  <c r="K289" i="5"/>
  <c r="L289" i="5"/>
  <c r="M289" i="5"/>
  <c r="N289" i="5"/>
  <c r="D317" i="5"/>
  <c r="E317" i="5"/>
  <c r="F317" i="5"/>
  <c r="G317" i="5"/>
  <c r="H317" i="5"/>
  <c r="I317" i="5"/>
  <c r="J317" i="5"/>
  <c r="K317" i="5"/>
  <c r="L317" i="5"/>
  <c r="M317" i="5"/>
  <c r="D289" i="5"/>
  <c r="O226" i="5"/>
  <c r="O189" i="5"/>
  <c r="G39" i="8" l="1"/>
  <c r="F28" i="8"/>
  <c r="G28" i="8"/>
  <c r="G24" i="8"/>
  <c r="G19" i="8"/>
  <c r="G10" i="8"/>
  <c r="D416" i="5"/>
  <c r="E416" i="5"/>
  <c r="F416" i="5"/>
  <c r="G416" i="5"/>
  <c r="H416" i="5"/>
  <c r="I416" i="5"/>
  <c r="J416" i="5"/>
  <c r="K416" i="5"/>
  <c r="L416" i="5"/>
  <c r="M416" i="5"/>
  <c r="N416" i="5"/>
  <c r="C416" i="5"/>
  <c r="C362" i="5"/>
  <c r="C317" i="5"/>
  <c r="C289" i="5"/>
  <c r="D155" i="5"/>
  <c r="E155" i="5"/>
  <c r="F155" i="5"/>
  <c r="G155" i="5"/>
  <c r="H155" i="5"/>
  <c r="I155" i="5"/>
  <c r="J155" i="5"/>
  <c r="K155" i="5"/>
  <c r="L155" i="5"/>
  <c r="M155" i="5"/>
  <c r="N155" i="5"/>
  <c r="C155" i="5"/>
  <c r="N54" i="5"/>
  <c r="D54" i="5"/>
  <c r="E54" i="5"/>
  <c r="F54" i="5"/>
  <c r="G54" i="5"/>
  <c r="H54" i="5"/>
  <c r="I54" i="5"/>
  <c r="J54" i="5"/>
  <c r="K54" i="5"/>
  <c r="L54" i="5"/>
  <c r="M54" i="5"/>
  <c r="C54" i="5"/>
  <c r="D25" i="5"/>
  <c r="E25" i="5"/>
  <c r="F25" i="5"/>
  <c r="G25" i="5"/>
  <c r="H25" i="5"/>
  <c r="I25" i="5"/>
  <c r="J25" i="5"/>
  <c r="K25" i="5"/>
  <c r="L25" i="5"/>
  <c r="M25" i="5"/>
  <c r="N25" i="5"/>
  <c r="C25" i="5"/>
  <c r="D4" i="5"/>
  <c r="E4" i="5"/>
  <c r="F4" i="5"/>
  <c r="G4" i="5"/>
  <c r="H4" i="5"/>
  <c r="I4" i="5"/>
  <c r="J4" i="5"/>
  <c r="K4" i="5"/>
  <c r="L4" i="5"/>
  <c r="M4" i="5"/>
  <c r="N4" i="5"/>
  <c r="C4" i="5"/>
  <c r="D414" i="5"/>
  <c r="E414" i="5"/>
  <c r="F414" i="5"/>
  <c r="G414" i="5"/>
  <c r="H414" i="5"/>
  <c r="I414" i="5"/>
  <c r="J414" i="5"/>
  <c r="K414" i="5"/>
  <c r="L414" i="5"/>
  <c r="M414" i="5"/>
  <c r="N414" i="5"/>
  <c r="C414" i="5"/>
  <c r="O272" i="5"/>
  <c r="O218" i="5"/>
  <c r="O202" i="5"/>
  <c r="O178" i="5"/>
  <c r="O156" i="5"/>
  <c r="J77" i="8"/>
  <c r="J78" i="8"/>
  <c r="T18" i="8"/>
  <c r="T17" i="8"/>
  <c r="T16" i="8"/>
  <c r="T15" i="8"/>
  <c r="T14" i="8"/>
  <c r="T13" i="8"/>
  <c r="T12" i="8"/>
  <c r="T6" i="8"/>
  <c r="T7" i="8"/>
  <c r="T8" i="8"/>
  <c r="T9" i="8"/>
  <c r="T5" i="8"/>
  <c r="E59" i="8"/>
  <c r="F59" i="8"/>
  <c r="O353" i="5"/>
  <c r="O261" i="5"/>
  <c r="O254" i="5"/>
  <c r="O228" i="5"/>
  <c r="O224" i="5"/>
  <c r="O215" i="5"/>
  <c r="O181" i="5"/>
  <c r="J417" i="5" l="1"/>
  <c r="E417" i="5"/>
  <c r="I417" i="5"/>
  <c r="L417" i="5"/>
  <c r="H417" i="5"/>
  <c r="N417" i="5"/>
  <c r="F417" i="5"/>
  <c r="M417" i="5"/>
  <c r="K417" i="5"/>
  <c r="G417" i="5"/>
  <c r="C417" i="5"/>
  <c r="D417" i="5"/>
  <c r="H81" i="8"/>
  <c r="O270" i="5"/>
  <c r="O217" i="5"/>
  <c r="O278" i="5"/>
  <c r="O104" i="5"/>
  <c r="O203" i="5"/>
  <c r="J80" i="8" l="1"/>
  <c r="J76" i="8"/>
  <c r="J79" i="8"/>
  <c r="O268" i="5"/>
  <c r="O242" i="5"/>
  <c r="O199" i="5"/>
  <c r="O197" i="5"/>
  <c r="O158" i="5" l="1"/>
  <c r="O230" i="5"/>
  <c r="O266" i="5" l="1"/>
  <c r="J65" i="8" l="1"/>
  <c r="O186" i="5" l="1"/>
  <c r="O171" i="5"/>
  <c r="O245" i="5"/>
  <c r="O209" i="5"/>
  <c r="O287" i="5"/>
  <c r="O305" i="5"/>
  <c r="O183" i="5"/>
  <c r="J73" i="8" l="1"/>
  <c r="O135" i="5" l="1"/>
  <c r="O119" i="5"/>
  <c r="O185" i="5"/>
  <c r="O57" i="5"/>
  <c r="O275" i="5" l="1"/>
  <c r="O249" i="5"/>
  <c r="O340" i="5"/>
  <c r="J71" i="8"/>
  <c r="J72" i="8"/>
  <c r="J68" i="8"/>
  <c r="J67" i="8"/>
  <c r="J69" i="8"/>
  <c r="J74" i="8"/>
  <c r="J75" i="8"/>
  <c r="J66" i="8"/>
  <c r="O286" i="5"/>
  <c r="O229" i="5"/>
  <c r="O11" i="5"/>
  <c r="F39" i="8"/>
  <c r="E39" i="8" l="1"/>
  <c r="E28" i="8"/>
  <c r="F24" i="8"/>
  <c r="F19" i="8"/>
  <c r="E10" i="8"/>
  <c r="I81" i="8"/>
  <c r="O223" i="5" l="1"/>
  <c r="O302" i="5"/>
  <c r="O238" i="5"/>
  <c r="O219" i="5"/>
  <c r="O205" i="5"/>
  <c r="O80" i="5"/>
  <c r="T47" i="8"/>
  <c r="P70" i="8" s="1"/>
  <c r="T70" i="8" s="1"/>
  <c r="O285" i="5"/>
  <c r="O380" i="5"/>
  <c r="M59" i="8" l="1"/>
  <c r="T48" i="8"/>
  <c r="P71" i="8" s="1"/>
  <c r="T71" i="8" s="1"/>
  <c r="O265" i="5"/>
  <c r="O412" i="5"/>
  <c r="O134" i="5"/>
  <c r="O263" i="5"/>
  <c r="O123" i="5"/>
  <c r="O321" i="5"/>
  <c r="O269" i="5"/>
  <c r="O167" i="5" l="1"/>
  <c r="O220" i="5" l="1"/>
  <c r="O293" i="5"/>
  <c r="O294" i="5"/>
  <c r="T43" i="8"/>
  <c r="P66" i="8" s="1"/>
  <c r="I59" i="8"/>
  <c r="I39" i="8"/>
  <c r="I28" i="8"/>
  <c r="I24" i="8"/>
  <c r="I19" i="8"/>
  <c r="I10" i="8"/>
  <c r="F81" i="8"/>
  <c r="G59" i="8"/>
  <c r="E24" i="8"/>
  <c r="E19" i="8"/>
  <c r="F10" i="8"/>
  <c r="S39" i="8"/>
  <c r="O337" i="5"/>
  <c r="O77" i="5"/>
  <c r="S59" i="8"/>
  <c r="S28" i="8"/>
  <c r="S24" i="8"/>
  <c r="S19" i="8"/>
  <c r="S10" i="8"/>
  <c r="R59" i="8"/>
  <c r="R39" i="8"/>
  <c r="O191" i="5"/>
  <c r="R28" i="8"/>
  <c r="R24" i="8"/>
  <c r="R19" i="8"/>
  <c r="R10" i="8"/>
  <c r="Q39" i="8"/>
  <c r="O283" i="5"/>
  <c r="O141" i="5"/>
  <c r="O142" i="5"/>
  <c r="O206" i="5"/>
  <c r="O30" i="5"/>
  <c r="O279" i="5"/>
  <c r="Q59" i="8"/>
  <c r="Q28" i="8"/>
  <c r="Q24" i="8"/>
  <c r="Q19" i="8"/>
  <c r="Q10" i="8"/>
  <c r="P39" i="8" l="1"/>
  <c r="O282" i="5"/>
  <c r="O345" i="5"/>
  <c r="O211" i="5"/>
  <c r="O368" i="5"/>
  <c r="O132" i="5"/>
  <c r="P59" i="8"/>
  <c r="P28" i="8"/>
  <c r="P24" i="8"/>
  <c r="P19" i="8"/>
  <c r="P10" i="8"/>
  <c r="O411" i="5"/>
  <c r="O90" i="5"/>
  <c r="O326" i="5"/>
  <c r="O313" i="5"/>
  <c r="T42" i="8"/>
  <c r="P65" i="8" s="1"/>
  <c r="T65" i="8" s="1"/>
  <c r="T44" i="8"/>
  <c r="P67" i="8" s="1"/>
  <c r="T67" i="8" s="1"/>
  <c r="O59" i="8"/>
  <c r="O39" i="8"/>
  <c r="O28" i="8"/>
  <c r="O24" i="8"/>
  <c r="O19" i="8"/>
  <c r="O10" i="8"/>
  <c r="N39" i="8"/>
  <c r="O179" i="5"/>
  <c r="N59" i="8" l="1"/>
  <c r="N28" i="8"/>
  <c r="N24" i="8"/>
  <c r="N19" i="8"/>
  <c r="N10" i="8"/>
  <c r="M39" i="8"/>
  <c r="O407" i="5"/>
  <c r="O18" i="5"/>
  <c r="O389" i="5"/>
  <c r="O59" i="5"/>
  <c r="O161" i="5"/>
  <c r="T55" i="8"/>
  <c r="M28" i="8"/>
  <c r="M24" i="8"/>
  <c r="M19" i="8"/>
  <c r="M10" i="8"/>
  <c r="L39" i="8"/>
  <c r="O315" i="5"/>
  <c r="O120" i="5"/>
  <c r="O108" i="5"/>
  <c r="O204" i="5"/>
  <c r="O308" i="5"/>
  <c r="O207" i="5"/>
  <c r="E81" i="8"/>
  <c r="L59" i="8"/>
  <c r="L28" i="8"/>
  <c r="L24" i="8"/>
  <c r="L19" i="8"/>
  <c r="L10" i="8"/>
  <c r="C81" i="8"/>
  <c r="D81" i="8"/>
  <c r="B81" i="8"/>
  <c r="K39" i="8"/>
  <c r="O267" i="5"/>
  <c r="O264" i="5"/>
  <c r="O174" i="5"/>
  <c r="O177" i="5"/>
  <c r="O147" i="5"/>
  <c r="O145" i="5"/>
  <c r="O381" i="5"/>
  <c r="O62" i="5"/>
  <c r="O310" i="5"/>
  <c r="K59" i="8"/>
  <c r="K28" i="8"/>
  <c r="K24" i="8"/>
  <c r="K19" i="8"/>
  <c r="K10" i="8"/>
  <c r="J39" i="8"/>
  <c r="O208" i="5"/>
  <c r="O198" i="5"/>
  <c r="O125" i="5"/>
  <c r="O117" i="5"/>
  <c r="O102" i="5"/>
  <c r="J59" i="8"/>
  <c r="T50" i="8"/>
  <c r="J28" i="8"/>
  <c r="J24" i="8"/>
  <c r="J19" i="8"/>
  <c r="J10" i="8"/>
  <c r="T31" i="8"/>
  <c r="T32" i="8"/>
  <c r="T33" i="8"/>
  <c r="T34" i="8"/>
  <c r="T35" i="8"/>
  <c r="T36" i="8"/>
  <c r="T37" i="8"/>
  <c r="T38" i="8"/>
  <c r="T30" i="8"/>
  <c r="H39" i="8"/>
  <c r="T58" i="8"/>
  <c r="P81" i="8" s="1"/>
  <c r="T81" i="8" s="1"/>
  <c r="T57" i="8"/>
  <c r="T56" i="8"/>
  <c r="P79" i="8" s="1"/>
  <c r="T54" i="8"/>
  <c r="P77" i="8" s="1"/>
  <c r="T53" i="8"/>
  <c r="T52" i="8"/>
  <c r="T51" i="8"/>
  <c r="P74" i="8" s="1"/>
  <c r="T74" i="8" s="1"/>
  <c r="T49" i="8"/>
  <c r="P73" i="8" s="1"/>
  <c r="T73" i="8" s="1"/>
  <c r="T46" i="8"/>
  <c r="P69" i="8" s="1"/>
  <c r="T69" i="8" s="1"/>
  <c r="T45" i="8"/>
  <c r="T41" i="8"/>
  <c r="H59" i="8"/>
  <c r="D59" i="8"/>
  <c r="C59" i="8"/>
  <c r="B59" i="8"/>
  <c r="P68" i="8" l="1"/>
  <c r="T68" i="8" s="1"/>
  <c r="P80" i="8"/>
  <c r="T80" i="8" s="1"/>
  <c r="P78" i="8"/>
  <c r="T78" i="8" s="1"/>
  <c r="P64" i="8"/>
  <c r="T64" i="8" s="1"/>
  <c r="T59" i="8"/>
  <c r="U47" i="8" s="1"/>
  <c r="P72" i="8"/>
  <c r="T72" i="8" s="1"/>
  <c r="P76" i="8"/>
  <c r="T76" i="8" s="1"/>
  <c r="P75" i="8"/>
  <c r="T75" i="8" s="1"/>
  <c r="T39" i="8"/>
  <c r="U38" i="8" s="1"/>
  <c r="C39" i="8"/>
  <c r="D39" i="8"/>
  <c r="B39" i="8"/>
  <c r="H28" i="8"/>
  <c r="D28" i="8"/>
  <c r="C28" i="8"/>
  <c r="B28" i="8"/>
  <c r="T27" i="8"/>
  <c r="T26" i="8"/>
  <c r="O252" i="5"/>
  <c r="O168" i="5"/>
  <c r="O166" i="5"/>
  <c r="O312" i="5"/>
  <c r="O402" i="5"/>
  <c r="O110" i="5"/>
  <c r="O95" i="5"/>
  <c r="O366" i="5"/>
  <c r="O291" i="5"/>
  <c r="H19" i="8"/>
  <c r="H24" i="8"/>
  <c r="H10" i="8"/>
  <c r="D19" i="8"/>
  <c r="D24" i="8"/>
  <c r="D10" i="8"/>
  <c r="O212" i="5"/>
  <c r="O250" i="5"/>
  <c r="O173" i="5"/>
  <c r="O149" i="5"/>
  <c r="O314" i="5"/>
  <c r="O274" i="5"/>
  <c r="O163" i="5"/>
  <c r="O348" i="5"/>
  <c r="O384" i="5"/>
  <c r="O327" i="5"/>
  <c r="O296" i="5"/>
  <c r="C10" i="8"/>
  <c r="C24" i="8"/>
  <c r="B24" i="8"/>
  <c r="B10" i="8"/>
  <c r="C19" i="8"/>
  <c r="B19" i="8"/>
  <c r="T22" i="8"/>
  <c r="T23" i="8"/>
  <c r="T21" i="8"/>
  <c r="O114" i="5"/>
  <c r="O320" i="5"/>
  <c r="O48" i="5"/>
  <c r="O382" i="5"/>
  <c r="O339" i="5"/>
  <c r="O58" i="5"/>
  <c r="O358" i="5"/>
  <c r="O138" i="5"/>
  <c r="O236" i="5"/>
  <c r="O88" i="5"/>
  <c r="O376" i="5"/>
  <c r="O55" i="5"/>
  <c r="P82" i="8" l="1"/>
  <c r="U43" i="8"/>
  <c r="U48" i="8"/>
  <c r="U44" i="8"/>
  <c r="U42" i="8"/>
  <c r="U50" i="8"/>
  <c r="U55" i="8"/>
  <c r="U36" i="8"/>
  <c r="U37" i="8"/>
  <c r="U41" i="8"/>
  <c r="U46" i="8"/>
  <c r="U51" i="8"/>
  <c r="U53" i="8"/>
  <c r="U57" i="8"/>
  <c r="U45" i="8"/>
  <c r="U49" i="8"/>
  <c r="U52" i="8"/>
  <c r="U58" i="8"/>
  <c r="U54" i="8"/>
  <c r="U56" i="8"/>
  <c r="T28" i="8"/>
  <c r="U27" i="8" s="1"/>
  <c r="T10" i="8"/>
  <c r="U10" i="8" s="1"/>
  <c r="T19" i="8"/>
  <c r="T24" i="8"/>
  <c r="U24" i="8" s="1"/>
  <c r="O175" i="5"/>
  <c r="O51" i="5"/>
  <c r="O258" i="5"/>
  <c r="O239" i="5"/>
  <c r="O234" i="5"/>
  <c r="O143" i="5"/>
  <c r="O60" i="5"/>
  <c r="O164" i="5"/>
  <c r="O309" i="5"/>
  <c r="O100" i="5"/>
  <c r="O32" i="5"/>
  <c r="O365" i="5"/>
  <c r="O410" i="5"/>
  <c r="O298" i="5"/>
  <c r="O64" i="5"/>
  <c r="O27" i="5"/>
  <c r="O170" i="5"/>
  <c r="O124" i="5"/>
  <c r="O328" i="5"/>
  <c r="O319" i="5"/>
  <c r="O304" i="5"/>
  <c r="O130" i="5"/>
  <c r="O129" i="5"/>
  <c r="O106" i="5"/>
  <c r="O221" i="5"/>
  <c r="O152" i="5"/>
  <c r="O311" i="5"/>
  <c r="O344" i="5"/>
  <c r="O14" i="5"/>
  <c r="O388" i="5"/>
  <c r="O6" i="5"/>
  <c r="O341" i="5"/>
  <c r="O222" i="5"/>
  <c r="O103" i="5"/>
  <c r="O196" i="5"/>
  <c r="O299" i="5"/>
  <c r="O69" i="5"/>
  <c r="O9" i="5"/>
  <c r="O8" i="5"/>
  <c r="O354" i="5"/>
  <c r="O118" i="5"/>
  <c r="O113" i="5"/>
  <c r="O73" i="5"/>
  <c r="O61" i="5"/>
  <c r="O290" i="5"/>
  <c r="O84" i="5"/>
  <c r="O136" i="5"/>
  <c r="O133" i="5"/>
  <c r="O81" i="5"/>
  <c r="O180" i="5"/>
  <c r="O29" i="5"/>
  <c r="O277" i="5"/>
  <c r="O253" i="5"/>
  <c r="O225" i="5"/>
  <c r="O89" i="5"/>
  <c r="O401" i="5"/>
  <c r="O281" i="5"/>
  <c r="O195" i="5"/>
  <c r="O193" i="5"/>
  <c r="O20" i="5"/>
  <c r="O390" i="5"/>
  <c r="O372" i="5"/>
  <c r="O7" i="5"/>
  <c r="O116" i="5"/>
  <c r="O370" i="5"/>
  <c r="O357" i="5"/>
  <c r="O92" i="5"/>
  <c r="O378" i="5"/>
  <c r="O367" i="5"/>
  <c r="O280" i="5"/>
  <c r="O273" i="5"/>
  <c r="O259" i="5"/>
  <c r="O46" i="5"/>
  <c r="O243" i="5"/>
  <c r="O415" i="5"/>
  <c r="O200" i="5"/>
  <c r="O375" i="5"/>
  <c r="O371" i="5"/>
  <c r="O157" i="5"/>
  <c r="O23" i="5"/>
  <c r="O52" i="5"/>
  <c r="O137" i="5"/>
  <c r="O131" i="5"/>
  <c r="O404" i="5"/>
  <c r="O241" i="5"/>
  <c r="O41" i="5"/>
  <c r="O105" i="5"/>
  <c r="O96" i="5"/>
  <c r="O65" i="5"/>
  <c r="O165" i="5"/>
  <c r="O153" i="5"/>
  <c r="O107" i="5"/>
  <c r="O360" i="5"/>
  <c r="O260" i="5"/>
  <c r="O99" i="5"/>
  <c r="O85" i="5"/>
  <c r="O5" i="5"/>
  <c r="O16" i="5"/>
  <c r="O307" i="5"/>
  <c r="O227" i="5"/>
  <c r="O213" i="5"/>
  <c r="O93" i="5"/>
  <c r="O184" i="5"/>
  <c r="O72" i="5"/>
  <c r="O398" i="5"/>
  <c r="O395" i="5"/>
  <c r="O76" i="5"/>
  <c r="O332" i="5"/>
  <c r="O151" i="5"/>
  <c r="O150" i="5"/>
  <c r="O49" i="5"/>
  <c r="O350" i="5"/>
  <c r="O122" i="5"/>
  <c r="O338" i="5"/>
  <c r="O303" i="5"/>
  <c r="O82" i="5"/>
  <c r="O297" i="5"/>
  <c r="O276" i="5"/>
  <c r="O148" i="5"/>
  <c r="O271" i="5"/>
  <c r="O144" i="5"/>
  <c r="O405" i="5"/>
  <c r="O246" i="5"/>
  <c r="O121" i="5"/>
  <c r="O233" i="5"/>
  <c r="O216" i="5"/>
  <c r="O79" i="5"/>
  <c r="O66" i="5"/>
  <c r="O292" i="5"/>
  <c r="O324" i="5"/>
  <c r="O385" i="5"/>
  <c r="O359" i="5"/>
  <c r="O409" i="5"/>
  <c r="O255" i="5"/>
  <c r="O128" i="5"/>
  <c r="O127" i="5"/>
  <c r="O248" i="5"/>
  <c r="O396" i="5"/>
  <c r="O237" i="5"/>
  <c r="O214" i="5"/>
  <c r="O98" i="5"/>
  <c r="O322" i="5"/>
  <c r="O364" i="5"/>
  <c r="O403" i="5"/>
  <c r="O10" i="5"/>
  <c r="O12" i="5"/>
  <c r="O13" i="5"/>
  <c r="O15" i="5"/>
  <c r="O17" i="5"/>
  <c r="O19" i="5"/>
  <c r="O21" i="5"/>
  <c r="O22" i="5"/>
  <c r="O24" i="5"/>
  <c r="O26" i="5"/>
  <c r="O28" i="5"/>
  <c r="O31" i="5"/>
  <c r="O33" i="5"/>
  <c r="O34" i="5"/>
  <c r="O35" i="5"/>
  <c r="O36" i="5"/>
  <c r="O37" i="5"/>
  <c r="O38" i="5"/>
  <c r="O39" i="5"/>
  <c r="O40" i="5"/>
  <c r="O42" i="5"/>
  <c r="O43" i="5"/>
  <c r="O44" i="5"/>
  <c r="O45" i="5"/>
  <c r="O47" i="5"/>
  <c r="O50" i="5"/>
  <c r="O53" i="5"/>
  <c r="O56" i="5"/>
  <c r="O63" i="5"/>
  <c r="O67" i="5"/>
  <c r="O68" i="5"/>
  <c r="O70" i="5"/>
  <c r="O71" i="5"/>
  <c r="O74" i="5"/>
  <c r="O78" i="5"/>
  <c r="O83" i="5"/>
  <c r="O86" i="5"/>
  <c r="O87" i="5"/>
  <c r="O91" i="5"/>
  <c r="O94" i="5"/>
  <c r="O97" i="5"/>
  <c r="O101" i="5"/>
  <c r="O111" i="5"/>
  <c r="O112" i="5"/>
  <c r="O115" i="5"/>
  <c r="O126" i="5"/>
  <c r="O139" i="5"/>
  <c r="O140" i="5"/>
  <c r="O154" i="5"/>
  <c r="O160" i="5"/>
  <c r="O169" i="5"/>
  <c r="O187" i="5"/>
  <c r="O188" i="5"/>
  <c r="O192" i="5"/>
  <c r="O201" i="5"/>
  <c r="O231" i="5"/>
  <c r="O232" i="5"/>
  <c r="O235" i="5"/>
  <c r="O244" i="5"/>
  <c r="O247" i="5"/>
  <c r="O251" i="5"/>
  <c r="O288" i="5"/>
  <c r="O295" i="5"/>
  <c r="O300" i="5"/>
  <c r="O301" i="5"/>
  <c r="O306" i="5"/>
  <c r="O316" i="5"/>
  <c r="O318" i="5"/>
  <c r="O323" i="5"/>
  <c r="O325" i="5"/>
  <c r="O329" i="5"/>
  <c r="O330" i="5"/>
  <c r="O331" i="5"/>
  <c r="O333" i="5"/>
  <c r="O334" i="5"/>
  <c r="O335" i="5"/>
  <c r="O336" i="5"/>
  <c r="O342" i="5"/>
  <c r="O343" i="5"/>
  <c r="O347" i="5"/>
  <c r="O349" i="5"/>
  <c r="O351" i="5"/>
  <c r="O352" i="5"/>
  <c r="O355" i="5"/>
  <c r="O356" i="5"/>
  <c r="O361" i="5"/>
  <c r="O363" i="5"/>
  <c r="O369" i="5"/>
  <c r="O373" i="5"/>
  <c r="O374" i="5"/>
  <c r="O377" i="5"/>
  <c r="O379" i="5"/>
  <c r="O383" i="5"/>
  <c r="O386" i="5"/>
  <c r="O387" i="5"/>
  <c r="O391" i="5"/>
  <c r="O392" i="5"/>
  <c r="O393" i="5"/>
  <c r="O394" i="5"/>
  <c r="O397" i="5"/>
  <c r="O399" i="5"/>
  <c r="O400" i="5"/>
  <c r="O406" i="5"/>
  <c r="O408" i="5"/>
  <c r="O413" i="5"/>
  <c r="O3" i="5"/>
  <c r="O4" i="5" s="1"/>
  <c r="B296" i="3"/>
  <c r="U26" i="8" l="1"/>
  <c r="U32" i="8"/>
  <c r="U34" i="8"/>
  <c r="U31" i="8"/>
  <c r="U33" i="8"/>
  <c r="U35" i="8"/>
  <c r="U30" i="8"/>
  <c r="U19" i="8"/>
  <c r="U59" i="8"/>
  <c r="U28" i="8"/>
  <c r="U7" i="8"/>
  <c r="U6" i="8"/>
  <c r="U5" i="8"/>
  <c r="U9" i="8"/>
  <c r="U8" i="8"/>
  <c r="U13" i="8"/>
  <c r="U17" i="8"/>
  <c r="U22" i="8"/>
  <c r="U14" i="8"/>
  <c r="U18" i="8"/>
  <c r="U23" i="8"/>
  <c r="U15" i="8"/>
  <c r="U12" i="8"/>
  <c r="U21" i="8"/>
  <c r="U16" i="8"/>
  <c r="O416" i="5"/>
  <c r="O54" i="5"/>
  <c r="O25" i="5"/>
  <c r="O317" i="5"/>
  <c r="O289" i="5"/>
  <c r="O155" i="5"/>
  <c r="O362" i="5"/>
  <c r="O414" i="5"/>
  <c r="U39" i="8" l="1"/>
  <c r="O417" i="5"/>
  <c r="J70" i="8" l="1"/>
  <c r="J81" i="8" l="1"/>
  <c r="K70" i="8" l="1"/>
  <c r="K77" i="8"/>
  <c r="K79" i="8"/>
  <c r="K78" i="8"/>
  <c r="K74" i="8"/>
  <c r="K71" i="8"/>
  <c r="K75" i="8"/>
  <c r="K68" i="8"/>
  <c r="K76" i="8"/>
  <c r="K73" i="8"/>
  <c r="K66" i="8"/>
  <c r="K65" i="8"/>
  <c r="K72" i="8"/>
  <c r="K69" i="8"/>
  <c r="K80" i="8"/>
  <c r="K67" i="8"/>
  <c r="K81" i="8" l="1"/>
  <c r="R82" i="8"/>
  <c r="T82" i="8" s="1"/>
  <c r="G81" i="8"/>
  <c r="J64" i="8" l="1"/>
  <c r="K64" i="8" s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<sst xmlns="http://schemas.openxmlformats.org/spreadsheetml/2006/main" count="1628" uniqueCount="559">
  <si>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</si>
  <si>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</si>
  <si>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</si>
  <si>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</si>
  <si>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</si>
  <si>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</si>
  <si>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</si>
  <si>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</si>
  <si>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</si>
  <si>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</si>
  <si>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</si>
  <si>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</si>
  <si>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</si>
  <si>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</si>
  <si>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</si>
  <si>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</si>
  <si>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</si>
  <si>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</si>
  <si>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</si>
  <si>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</si>
  <si>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</si>
  <si>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</si>
  <si>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</si>
  <si>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</si>
  <si>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</si>
  <si>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</si>
  <si>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</si>
  <si>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</si>
  <si>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</si>
  <si>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</si>
  <si>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</si>
  <si>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</si>
  <si>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</si>
  <si>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</si>
  <si>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</si>
  <si>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</si>
  <si>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</si>
  <si>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</si>
  <si>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</si>
  <si>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</si>
  <si>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</si>
  <si>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</si>
  <si>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</si>
  <si>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</si>
  <si>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</si>
  <si>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</si>
  <si>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</si>
  <si>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</si>
  <si>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</si>
  <si>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</si>
  <si>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</si>
  <si>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</si>
  <si>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</si>
  <si>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</si>
  <si>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</si>
  <si>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</si>
  <si>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</si>
  <si>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</si>
  <si>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</si>
  <si>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</si>
  <si>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</si>
  <si>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</si>
  <si>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</si>
  <si>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</si>
  <si>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</si>
  <si>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</si>
  <si>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</si>
  <si>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</si>
  <si>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</si>
  <si>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</si>
  <si>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</si>
  <si>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</si>
  <si>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</si>
  <si>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</si>
  <si>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</si>
  <si>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</si>
  <si>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</si>
  <si>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</si>
  <si>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</si>
  <si>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</si>
  <si>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</si>
  <si>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</si>
  <si>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</si>
  <si>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</si>
  <si>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</si>
  <si>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</si>
  <si>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</si>
  <si>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</si>
  <si>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</si>
  <si>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</si>
  <si>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</si>
  <si>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</si>
  <si>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</si>
  <si>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</si>
  <si>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</si>
  <si>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</si>
  <si>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</si>
  <si>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</si>
  <si>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</si>
  <si>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</si>
  <si>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</si>
  <si>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</si>
  <si>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</si>
  <si>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</si>
  <si>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</si>
  <si>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</si>
  <si>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</si>
  <si>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</si>
  <si>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</si>
  <si>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</si>
  <si>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</si>
  <si>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</si>
  <si>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</si>
  <si>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</si>
  <si>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</si>
  <si>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</si>
  <si>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</si>
  <si>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</si>
  <si>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</si>
  <si>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</si>
  <si>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</si>
  <si>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</si>
  <si>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</si>
  <si>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</si>
  <si>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</si>
  <si>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</si>
  <si>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</si>
  <si>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</si>
  <si>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</si>
  <si>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</si>
  <si>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</si>
  <si>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</si>
  <si>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</si>
  <si>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</si>
  <si>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</si>
  <si>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</si>
  <si>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</si>
  <si>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</si>
  <si>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</si>
  <si>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</si>
  <si>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</si>
  <si>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</si>
  <si>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</si>
  <si>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</si>
  <si>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</si>
  <si>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</si>
  <si>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</si>
  <si>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</si>
  <si>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</si>
  <si>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</si>
  <si>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</si>
  <si>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</si>
  <si>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</si>
  <si>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</si>
  <si>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</si>
  <si>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</si>
  <si>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</si>
  <si>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</si>
  <si>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</si>
  <si>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</si>
  <si>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</si>
  <si>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</si>
  <si>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</si>
  <si>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</si>
  <si>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</si>
  <si>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</si>
  <si>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</si>
  <si>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</si>
  <si>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</si>
  <si>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</si>
  <si>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</si>
  <si>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</si>
  <si>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</si>
  <si>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</si>
  <si>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</si>
  <si>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</si>
  <si>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</si>
  <si>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</si>
  <si>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</si>
  <si>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</si>
  <si>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</si>
  <si>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</si>
  <si>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</si>
  <si>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</si>
  <si>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</si>
  <si>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</si>
  <si>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</si>
  <si>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</si>
  <si>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</si>
  <si>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</si>
  <si>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</si>
  <si>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</si>
  <si>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</si>
  <si>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</si>
  <si>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</si>
  <si>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</si>
  <si>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</si>
  <si>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</si>
  <si>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</si>
  <si>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</si>
  <si>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</si>
  <si>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</si>
  <si>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</si>
  <si>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</si>
  <si>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</si>
  <si>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</si>
  <si>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</si>
  <si>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</si>
  <si>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</si>
  <si>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</si>
  <si>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</si>
  <si>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</si>
  <si>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</si>
  <si>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</si>
  <si>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</si>
  <si>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</si>
  <si>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</si>
  <si>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</si>
  <si>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</si>
  <si>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</si>
  <si>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</si>
  <si>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</si>
  <si>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</si>
  <si>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</si>
  <si>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</si>
  <si>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</si>
  <si>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</si>
  <si>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</si>
  <si>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</si>
  <si>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</si>
  <si>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</si>
  <si>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</si>
  <si>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</si>
  <si>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</si>
  <si>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</si>
  <si>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</si>
  <si>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</si>
  <si>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</si>
  <si>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</si>
  <si>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</si>
  <si>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</si>
  <si>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</si>
  <si>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</si>
  <si>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</si>
  <si>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</si>
  <si>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</si>
  <si>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</si>
  <si>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</si>
  <si>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</si>
  <si>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</si>
  <si>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</si>
  <si>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</si>
  <si>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</si>
  <si>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</si>
  <si>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</si>
  <si>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</si>
  <si>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</si>
  <si>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</si>
  <si>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</si>
  <si>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</si>
  <si>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</si>
  <si>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</si>
  <si>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</si>
  <si>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</si>
  <si>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</si>
  <si>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</si>
  <si>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</si>
  <si>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</si>
  <si>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</si>
  <si>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</si>
  <si>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</si>
  <si>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</si>
  <si>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</si>
  <si>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</si>
  <si>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</si>
  <si>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</si>
  <si>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</si>
  <si>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</si>
  <si>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</si>
  <si>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</si>
  <si>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</si>
  <si>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</si>
  <si>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</si>
  <si>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</si>
  <si>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</si>
  <si>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</si>
  <si>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</si>
  <si>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</si>
  <si>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</si>
  <si>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</si>
  <si>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</si>
  <si>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</si>
  <si>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</si>
  <si>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</si>
  <si>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</si>
  <si>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</si>
  <si>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</si>
  <si>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</si>
  <si>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</si>
  <si>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</si>
  <si>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</si>
  <si>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</si>
  <si>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</si>
  <si>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</si>
  <si>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</si>
  <si>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</si>
  <si>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</si>
  <si>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</si>
  <si>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</si>
  <si>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</si>
  <si>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</si>
  <si>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</si>
  <si>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</si>
  <si>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</si>
  <si>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</si>
  <si>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</si>
  <si>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</si>
  <si>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</si>
  <si>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</si>
  <si>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</si>
  <si>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</si>
  <si>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</si>
  <si>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</si>
  <si>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</si>
  <si>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</si>
  <si>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</si>
  <si>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</si>
  <si>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</si>
  <si>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</si>
  <si>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</si>
  <si>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</si>
  <si>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</si>
  <si>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</si>
  <si>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</si>
  <si>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</si>
  <si>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</si>
  <si>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</si>
  <si>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</si>
  <si>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</si>
  <si>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</si>
  <si>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</si>
  <si>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</si>
  <si>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</si>
  <si>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</si>
  <si>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</si>
  <si>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</si>
  <si>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</si>
  <si>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</si>
  <si>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</si>
  <si>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</si>
  <si>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</si>
  <si>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</si>
  <si>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</si>
  <si>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</si>
  <si>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</si>
  <si>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</si>
  <si>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</si>
  <si>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</si>
  <si>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</si>
  <si>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</si>
  <si>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</si>
  <si>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</si>
  <si>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</si>
  <si>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</si>
  <si>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</si>
  <si>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</si>
  <si>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</si>
  <si>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</si>
  <si>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</si>
  <si>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</si>
  <si>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</si>
  <si>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</si>
  <si>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</si>
  <si>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</si>
  <si>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</si>
  <si>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</si>
  <si>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</si>
  <si>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</si>
  <si>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</si>
  <si>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</si>
  <si>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</si>
  <si>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</si>
  <si>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</si>
  <si>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</si>
  <si>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</si>
  <si>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</si>
  <si>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</si>
  <si>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</si>
  <si>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</si>
  <si>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</si>
  <si>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</si>
  <si>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</si>
  <si>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</si>
  <si>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</si>
  <si>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</si>
  <si>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</si>
  <si>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</si>
  <si>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</si>
  <si>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</si>
  <si>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</si>
  <si>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</si>
  <si>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</si>
  <si>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</si>
  <si>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</si>
  <si>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</si>
  <si>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</si>
  <si>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</si>
  <si>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</si>
  <si>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</si>
  <si>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</si>
  <si>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</si>
  <si>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</si>
  <si>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</si>
  <si>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</si>
  <si>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</si>
  <si>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</si>
  <si>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</si>
  <si>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</si>
  <si>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</si>
  <si>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</si>
  <si>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</si>
  <si>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</si>
  <si>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</si>
  <si>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</si>
  <si>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</si>
  <si>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</si>
  <si>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</si>
  <si>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</si>
  <si>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</si>
  <si>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</si>
  <si>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</si>
  <si>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</si>
  <si>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</si>
  <si>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</si>
  <si>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</si>
  <si>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</si>
  <si>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</si>
  <si>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</si>
  <si>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</si>
  <si>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</si>
  <si>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</si>
  <si>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</si>
  <si>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</si>
  <si>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</si>
  <si>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</si>
  <si>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</si>
  <si>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</si>
  <si>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</si>
  <si>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</si>
  <si>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</si>
  <si>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</si>
  <si>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</si>
  <si>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</si>
  <si>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</si>
  <si>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</si>
  <si>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</si>
  <si>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</si>
  <si>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</si>
  <si>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</si>
  <si>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</si>
  <si>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</si>
  <si>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</si>
  <si>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</si>
  <si>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</si>
  <si>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</si>
  <si>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</si>
  <si>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</si>
  <si>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</si>
  <si>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</si>
  <si>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</si>
  <si>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</si>
  <si>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</si>
  <si>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</si>
  <si>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</si>
  <si>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</si>
  <si>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</si>
  <si>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</si>
  <si>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</si>
  <si>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</si>
  <si>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</si>
  <si>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</si>
  <si>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</si>
  <si>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</si>
  <si>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</si>
  <si>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</si>
  <si>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</si>
  <si>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</si>
  <si>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</si>
  <si>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</si>
  <si>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</si>
  <si>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</si>
  <si>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</si>
  <si>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</si>
  <si>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</si>
  <si>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</si>
  <si>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</si>
  <si>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</si>
  <si>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</si>
  <si>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</si>
  <si>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</si>
  <si>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</si>
  <si>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</si>
  <si>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</si>
  <si>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</si>
  <si>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</si>
  <si>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</si>
  <si>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</si>
  <si>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</si>
  <si>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</si>
  <si>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</si>
  <si>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</si>
  <si>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</si>
  <si>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</si>
  <si>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</si>
  <si>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</si>
  <si>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</si>
  <si>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</si>
  <si>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</si>
  <si>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</si>
  <si>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</si>
  <si>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</si>
  <si>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</si>
  <si>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</si>
  <si>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</si>
  <si>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</si>
  <si>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</si>
  <si>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</si>
  <si>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</si>
  <si>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</si>
  <si>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</si>
  <si>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</si>
  <si>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</si>
  <si>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</si>
  <si>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</si>
  <si>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</si>
  <si>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</si>
  <si>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8. % Comunicações respondidas por Total de comunicações recebidas - 2016</t>
  </si>
  <si>
    <t>Aparecida (GO)</t>
  </si>
  <si>
    <t>Caruaru (PE)</t>
  </si>
  <si>
    <t>Granado (RS)</t>
  </si>
  <si>
    <t>Maceió (AL)</t>
  </si>
  <si>
    <t>SARANDÍ (PR)</t>
  </si>
  <si>
    <t>Divinópolis (MG)</t>
  </si>
  <si>
    <t>Muzambinho (MG)</t>
  </si>
  <si>
    <t>Campo Grande (MS)</t>
  </si>
  <si>
    <t>Figuerião (MS)</t>
  </si>
  <si>
    <t>Irati (PR)</t>
  </si>
  <si>
    <t>Itabuna BA)</t>
  </si>
  <si>
    <t>Salto (SP)</t>
  </si>
  <si>
    <t>Rolândia (PR)</t>
  </si>
  <si>
    <t>Veranópolis (RS)</t>
  </si>
  <si>
    <t xml:space="preserve">TABELA 08 - COMUNICAÇÕES COM A OUVIDORIA </t>
  </si>
  <si>
    <t>Cachoero do Itapemerim (ES)</t>
  </si>
  <si>
    <t>Esdoraldo do Sul (RS)</t>
  </si>
  <si>
    <t>Armação de Búzios (RJ)</t>
  </si>
  <si>
    <t>Colatina (ES)</t>
  </si>
  <si>
    <t>Pinhais (PR)</t>
  </si>
  <si>
    <t>SANTA ISABEL (SP)</t>
  </si>
  <si>
    <t>Barreiras (BA)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</si>
</sst>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3" fontId="0" fillId="0" borderId="0" xfId="1" applyFont="1"/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Jul  / 2016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93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317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GERAL'!$A$5:$A$9</c:f>
              <c:strCache>
                <c:ptCount val="5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Atendimento Pessoal</c:v>
                </c:pt>
              </c:strCache>
            </c:strRef>
          </c:cat>
          <c:val>
            <c:numRef>
              <c:f>'PLANÍLIA GERAL'!$T$5:$T$9</c:f>
              <c:numCache>
                <c:formatCode>General</c:formatCode>
                <c:ptCount val="5"/>
                <c:pt idx="0">
                  <c:v>21</c:v>
                </c:pt>
                <c:pt idx="1">
                  <c:v>261</c:v>
                </c:pt>
                <c:pt idx="2">
                  <c:v>0</c:v>
                </c:pt>
                <c:pt idx="3">
                  <c:v>509</c:v>
                </c:pt>
                <c:pt idx="4">
                  <c:v>11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3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7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Jul /2016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594"/>
          <c:y val="0.27297579685034484"/>
          <c:w val="0.61153149606299262"/>
          <c:h val="0.58432886497733716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GERAL'!$A$12:$A$18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GERAL'!$T$12:$T$18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239</c:v>
                </c:pt>
                <c:pt idx="3">
                  <c:v>371</c:v>
                </c:pt>
                <c:pt idx="4">
                  <c:v>59</c:v>
                </c:pt>
                <c:pt idx="5">
                  <c:v>67</c:v>
                </c:pt>
                <c:pt idx="6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479728"/>
        <c:axId val="245473568"/>
      </c:barChart>
      <c:catAx>
        <c:axId val="245479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5473568"/>
        <c:crosses val="autoZero"/>
        <c:auto val="1"/>
        <c:lblAlgn val="ctr"/>
        <c:lblOffset val="100"/>
        <c:noMultiLvlLbl val="0"/>
      </c:catAx>
      <c:valAx>
        <c:axId val="245473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45479728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Jul / 2016</a:t>
            </a:r>
          </a:p>
        </c:rich>
      </c:tx>
      <c:layout>
        <c:manualLayout>
          <c:xMode val="edge"/>
          <c:yMode val="edge"/>
          <c:x val="0.14962139896530524"/>
          <c:y val="6.0192616959064749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95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8.8611027400840439E-2"/>
                  <c:y val="-5.0546783625730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068853747139048"/>
                  <c:y val="-6.73782894736842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8575341979781433E-2"/>
                  <c:y val="4.3038377192982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GERAL'!$A$21:$A$23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GERAL'!$T$21:$T$23</c:f>
              <c:numCache>
                <c:formatCode>General</c:formatCode>
                <c:ptCount val="3"/>
                <c:pt idx="0">
                  <c:v>114</c:v>
                </c:pt>
                <c:pt idx="1">
                  <c:v>597</c:v>
                </c:pt>
                <c:pt idx="2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Jul /2016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8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8165586780620965"/>
                  <c:y val="2.22202225774627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902844284792168E-2"/>
                  <c:y val="4.92361923719786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GERAL'!$A$26:$A$27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GERAL'!$U$26:$U$27</c:f>
              <c:numCache>
                <c:formatCode>0.00</c:formatCode>
                <c:ptCount val="2"/>
                <c:pt idx="0">
                  <c:v>89.02743142144638</c:v>
                </c:pt>
                <c:pt idx="1">
                  <c:v>10.972568578553615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24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Jul / 2016</a:t>
            </a:r>
            <a:endParaRPr lang="pt-BR" sz="800" b="0" i="1"/>
          </a:p>
        </c:rich>
      </c:tx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9E-3"/>
          <c:y val="0.27223562268049656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-9.8639692744558524E-3"/>
                  <c:y val="-0.195508739563945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899710272074599E-2"/>
                  <c:y val="-0.119066380903563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7170645034749907E-2"/>
                  <c:y val="4.90347480501330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935816128957751E-2"/>
                  <c:y val="5.44195828601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6761324767747702E-3"/>
                  <c:y val="0.11418756974219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898370639551539E-2"/>
                  <c:y val="-0.114396682466699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GERAL'!$A$30:$A$38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GERAL'!$T$30:$T$38</c:f>
              <c:numCache>
                <c:formatCode>General</c:formatCode>
                <c:ptCount val="9"/>
                <c:pt idx="0">
                  <c:v>192</c:v>
                </c:pt>
                <c:pt idx="1">
                  <c:v>96</c:v>
                </c:pt>
                <c:pt idx="2">
                  <c:v>82</c:v>
                </c:pt>
                <c:pt idx="3">
                  <c:v>36</c:v>
                </c:pt>
                <c:pt idx="4">
                  <c:v>54</c:v>
                </c:pt>
                <c:pt idx="5">
                  <c:v>149</c:v>
                </c:pt>
                <c:pt idx="6">
                  <c:v>154</c:v>
                </c:pt>
                <c:pt idx="7">
                  <c:v>0</c:v>
                </c:pt>
                <c:pt idx="8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64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Jul / 2016</a:t>
            </a:r>
            <a:endParaRPr lang="pt-BR" sz="800" b="0" i="1"/>
          </a:p>
        </c:rich>
      </c:tx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81"/>
          <c:w val="0.80879264776380422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16"/>
              <c:layout>
                <c:manualLayout>
                  <c:x val="-6.0101852767560165E-2"/>
                  <c:y val="0.13937035211449764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GERAL'!$A$41:$A$58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GERAL'!$T$41:$T$58</c:f>
              <c:numCache>
                <c:formatCode>General</c:formatCode>
                <c:ptCount val="18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43</c:v>
                </c:pt>
                <c:pt idx="5">
                  <c:v>3</c:v>
                </c:pt>
                <c:pt idx="6">
                  <c:v>4</c:v>
                </c:pt>
                <c:pt idx="7">
                  <c:v>14</c:v>
                </c:pt>
                <c:pt idx="8">
                  <c:v>22</c:v>
                </c:pt>
                <c:pt idx="9">
                  <c:v>3</c:v>
                </c:pt>
                <c:pt idx="10">
                  <c:v>11</c:v>
                </c:pt>
                <c:pt idx="11">
                  <c:v>12</c:v>
                </c:pt>
                <c:pt idx="12">
                  <c:v>28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643</c:v>
                </c:pt>
                <c:pt idx="17">
                  <c:v>7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GERAL'!$A$41:$A$58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GERAL'!$U$41:$U$58</c:f>
              <c:numCache>
                <c:formatCode>0.00</c:formatCode>
                <c:ptCount val="18"/>
                <c:pt idx="0">
                  <c:v>0.62344139650872821</c:v>
                </c:pt>
                <c:pt idx="1">
                  <c:v>0.37406483790523692</c:v>
                </c:pt>
                <c:pt idx="2">
                  <c:v>0</c:v>
                </c:pt>
                <c:pt idx="3">
                  <c:v>0.37406483790523692</c:v>
                </c:pt>
                <c:pt idx="4">
                  <c:v>5.3615960099750621</c:v>
                </c:pt>
                <c:pt idx="5">
                  <c:v>0.37406483790523692</c:v>
                </c:pt>
                <c:pt idx="6">
                  <c:v>0.49875311720698251</c:v>
                </c:pt>
                <c:pt idx="7">
                  <c:v>1.7456359102244388</c:v>
                </c:pt>
                <c:pt idx="8">
                  <c:v>2.7431421446384037</c:v>
                </c:pt>
                <c:pt idx="9">
                  <c:v>0.37406483790523692</c:v>
                </c:pt>
                <c:pt idx="10">
                  <c:v>1.3715710723192018</c:v>
                </c:pt>
                <c:pt idx="11">
                  <c:v>1.4962593516209477</c:v>
                </c:pt>
                <c:pt idx="12">
                  <c:v>3.4912718204488775</c:v>
                </c:pt>
                <c:pt idx="13">
                  <c:v>0</c:v>
                </c:pt>
                <c:pt idx="14">
                  <c:v>0.12468827930174563</c:v>
                </c:pt>
                <c:pt idx="15">
                  <c:v>0</c:v>
                </c:pt>
                <c:pt idx="16">
                  <c:v>80.174563591022434</c:v>
                </c:pt>
                <c:pt idx="17">
                  <c:v>0.87281795511221938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75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GRÁFICO 07 - Comunicação pendentes/ano</a:t>
            </a:r>
          </a:p>
          <a:p>
            <a:pPr>
              <a:defRPr sz="1000"/>
            </a:pPr>
            <a:r>
              <a:rPr lang="pt-BR" sz="1000"/>
              <a:t>            </a:t>
            </a:r>
            <a:r>
              <a:rPr lang="pt-BR" sz="900" b="0" i="1"/>
              <a:t>Período</a:t>
            </a:r>
            <a:r>
              <a:rPr lang="pt-BR" sz="1000" b="0" i="1"/>
              <a:t>:  2010 -  Julho  / 2016</a:t>
            </a: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50"/>
      <c:rotY val="100"/>
      <c:depthPercent val="8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4.0007711637673998E-2"/>
                  <c:y val="-0.18967743631947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5515455879698448E-2"/>
                  <c:y val="-0.17162615076945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2333450835002139E-2"/>
                  <c:y val="-8.6775159156905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9693178886367694E-2"/>
                  <c:y val="-4.8764410824517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0151132977552136E-2"/>
                  <c:y val="3.0120417709590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129373117571288"/>
                  <c:y val="-5.17442943013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967850220339256E-2"/>
                  <c:y val="8.6505811234722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GERAL'!$B$63:$H$63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strCache>
            </c:strRef>
          </c:cat>
          <c:val>
            <c:numRef>
              <c:f>'PLANÍLIA GERAL'!$B$81:$H$81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27</c:v>
                </c:pt>
                <c:pt idx="6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107"/>
          <c:w val="0.14946193371204783"/>
          <c:h val="0.57123470793162112"/>
        </c:manualLayout>
      </c:layout>
      <c:overlay val="0"/>
    </c:legend>
    <c:plotVisOnly val="1"/>
    <c:dispBlanksAs val="gap"/>
    <c:showDLblsOverMax val="0"/>
  </c:chart>
  <c:spPr>
    <a:solidFill>
      <a:srgbClr val="66FF33"/>
    </a:solidFill>
    <a:ln>
      <a:round/>
    </a:ln>
    <a:scene3d>
      <a:camera prst="orthographicFront"/>
      <a:lightRig rig="threePt" dir="t"/>
    </a:scene3d>
    <a:sp3d prstMaterial="matte"/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Jun / 2016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32"/>
          <c:y val="4.1640375790729371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84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10"/>
          <c:dPt>
            <c:idx val="1"/>
            <c:bubble3D val="0"/>
            <c:explosion val="16"/>
          </c:dPt>
          <c:dPt>
            <c:idx val="2"/>
            <c:bubble3D val="0"/>
            <c:explosion val="6"/>
          </c:dPt>
          <c:dPt>
            <c:idx val="5"/>
            <c:bubble3D val="0"/>
            <c:explosion val="4"/>
          </c:dPt>
          <c:dLbls>
            <c:dLbl>
              <c:idx val="0"/>
              <c:layout>
                <c:manualLayout>
                  <c:x val="0.10011736004324658"/>
                  <c:y val="-4.2039104828576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792039610511891"/>
                  <c:y val="-0.237436932931034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986598501445298E-2"/>
                  <c:y val="0.158225333561386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439120999588047"/>
                  <c:y val="6.45901036609262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3047121564950305E-2"/>
                  <c:y val="0.113098757334848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6818872067829705E-2"/>
                  <c:y val="0.218554592016075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6800497794570113E-2"/>
                  <c:y val="2.7300721734317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087526005801883E-2"/>
                  <c:y val="-7.68346044602345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1318922915959245"/>
                  <c:y val="-2.1396143118608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0697981070706507E-2"/>
                  <c:y val="7.3056239789796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7007492773482627E-5"/>
                  <c:y val="8.97918835528345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4.5765471189794524E-3"/>
                  <c:y val="-7.16532416092830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8027868222332212E-2"/>
                  <c:y val="-4.7066262455943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5622885278001386E-2"/>
                  <c:y val="-4.60656119657866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7.5790214406740247E-2"/>
                  <c:y val="2.4609874252037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GERAL'!$A$66:$A$80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GERAL'!$J$66:$J$80</c:f>
              <c:numCache>
                <c:formatCode>General</c:formatCode>
                <c:ptCount val="15"/>
                <c:pt idx="0">
                  <c:v>0</c:v>
                </c:pt>
                <c:pt idx="1">
                  <c:v>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99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87</xdr:row>
      <xdr:rowOff>95250</xdr:rowOff>
    </xdr:from>
    <xdr:to>
      <xdr:col>7</xdr:col>
      <xdr:colOff>43296</xdr:colOff>
      <xdr:row>101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263234</xdr:colOff>
      <xdr:row>87</xdr:row>
      <xdr:rowOff>129886</xdr:rowOff>
    </xdr:from>
    <xdr:to>
      <xdr:col>18</xdr:col>
      <xdr:colOff>346363</xdr:colOff>
      <xdr:row>102</xdr:row>
      <xdr:rowOff>17318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103</xdr:row>
      <xdr:rowOff>25977</xdr:rowOff>
    </xdr:from>
    <xdr:to>
      <xdr:col>7</xdr:col>
      <xdr:colOff>77932</xdr:colOff>
      <xdr:row>117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242454</xdr:colOff>
      <xdr:row>103</xdr:row>
      <xdr:rowOff>51954</xdr:rowOff>
    </xdr:from>
    <xdr:to>
      <xdr:col>18</xdr:col>
      <xdr:colOff>398317</xdr:colOff>
      <xdr:row>117</xdr:row>
      <xdr:rowOff>129886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119</xdr:row>
      <xdr:rowOff>0</xdr:rowOff>
    </xdr:from>
    <xdr:to>
      <xdr:col>7</xdr:col>
      <xdr:colOff>103910</xdr:colOff>
      <xdr:row>133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242455</xdr:colOff>
      <xdr:row>119</xdr:row>
      <xdr:rowOff>17318</xdr:rowOff>
    </xdr:from>
    <xdr:to>
      <xdr:col>18</xdr:col>
      <xdr:colOff>398318</xdr:colOff>
      <xdr:row>133</xdr:row>
      <xdr:rowOff>95249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134</xdr:row>
      <xdr:rowOff>147205</xdr:rowOff>
    </xdr:from>
    <xdr:to>
      <xdr:col>7</xdr:col>
      <xdr:colOff>69274</xdr:colOff>
      <xdr:row>149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121226</xdr:colOff>
      <xdr:row>134</xdr:row>
      <xdr:rowOff>155864</xdr:rowOff>
    </xdr:from>
    <xdr:to>
      <xdr:col>18</xdr:col>
      <xdr:colOff>380999</xdr:colOff>
      <xdr:row>149</xdr:row>
      <xdr:rowOff>103909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zoomScale="110" zoomScaleNormal="110" workbookViewId="0">
      <pane ySplit="3" topLeftCell="A53" activePane="bottomLeft" state="frozen"/>
      <selection pane="bottomLeft" activeCell="G68" sqref="G68"/>
    </sheetView>
  </sheetViews>
  <sheetFormatPr defaultRowHeight="15" x14ac:dyDescent="0.25"/>
  <cols>
    <col min="1" max="1" width="32.28515625" customWidth="1"/>
    <col min="2" max="7" width="7.7109375" customWidth="1"/>
    <col min="8" max="10" width="6.7109375" customWidth="1"/>
    <col min="11" max="11" width="7.42578125" customWidth="1"/>
    <col min="12" max="19" width="6.7109375" customWidth="1"/>
    <col min="20" max="20" width="8.7109375" customWidth="1"/>
    <col min="21" max="21" width="7.7109375" customWidth="1"/>
  </cols>
  <sheetData>
    <row r="1" spans="1:21" ht="30" customHeight="1" thickBot="1" x14ac:dyDescent="0.3">
      <c r="A1" s="104" t="s">
        <v>551</v>
      </c>
      <c r="B1" s="105"/>
      <c r="C1" s="105"/>
      <c r="D1" s="105"/>
      <c r="E1" s="105"/>
      <c r="F1" s="105"/>
      <c r="G1" s="105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1" ht="18" customHeight="1" thickBot="1" x14ac:dyDescent="0.3">
      <c r="A2" s="110" t="s">
        <v>0</v>
      </c>
      <c r="B2" s="108">
        <v>2010</v>
      </c>
      <c r="C2" s="108">
        <v>2011</v>
      </c>
      <c r="D2" s="108">
        <v>2012</v>
      </c>
      <c r="E2" s="108">
        <v>2013</v>
      </c>
      <c r="F2" s="108">
        <v>2014</v>
      </c>
      <c r="G2" s="108">
        <v>2015</v>
      </c>
      <c r="H2" s="107">
        <v>2016</v>
      </c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1" ht="15.75" thickBot="1" x14ac:dyDescent="0.3">
      <c r="A3" s="111"/>
      <c r="B3" s="109"/>
      <c r="C3" s="109"/>
      <c r="D3" s="109"/>
      <c r="E3" s="109"/>
      <c r="F3" s="109"/>
      <c r="G3" s="109"/>
      <c r="H3" s="85" t="s">
        <v>481</v>
      </c>
      <c r="I3" s="83" t="s">
        <v>482</v>
      </c>
      <c r="J3" s="83" t="s">
        <v>413</v>
      </c>
      <c r="K3" s="83" t="s">
        <v>414</v>
      </c>
      <c r="L3" s="83" t="s">
        <v>415</v>
      </c>
      <c r="M3" s="83" t="s">
        <v>416</v>
      </c>
      <c r="N3" s="83" t="s">
        <v>417</v>
      </c>
      <c r="O3" s="83" t="s">
        <v>418</v>
      </c>
      <c r="P3" s="83" t="s">
        <v>419</v>
      </c>
      <c r="Q3" s="83" t="s">
        <v>420</v>
      </c>
      <c r="R3" s="83" t="s">
        <v>421</v>
      </c>
      <c r="S3" s="83" t="s">
        <v>422</v>
      </c>
      <c r="T3" s="83" t="s">
        <v>500</v>
      </c>
      <c r="U3" s="84" t="s">
        <v>424</v>
      </c>
    </row>
    <row r="4" spans="1:21" x14ac:dyDescent="0.25">
      <c r="A4" s="81" t="s">
        <v>434</v>
      </c>
      <c r="B4" s="86"/>
      <c r="C4" s="86"/>
      <c r="D4" s="86"/>
      <c r="E4" s="86"/>
      <c r="F4" s="86"/>
      <c r="G4" s="86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60">
        <v>1</v>
      </c>
      <c r="I5" s="60">
        <v>2</v>
      </c>
      <c r="J5" s="60">
        <v>4</v>
      </c>
      <c r="K5" s="60">
        <v>2</v>
      </c>
      <c r="L5" s="60">
        <v>3</v>
      </c>
      <c r="M5" s="60">
        <v>3</v>
      </c>
      <c r="N5" s="60">
        <v>4</v>
      </c>
      <c r="O5" s="60">
        <v>2</v>
      </c>
      <c r="P5" s="60"/>
      <c r="Q5" s="60"/>
      <c r="R5" s="60"/>
      <c r="S5" s="60"/>
      <c r="T5" s="60">
        <f>SUM(H5:S5)</f>
        <v>21</v>
      </c>
      <c r="U5" s="61">
        <f>(T5/T$10)*100</f>
        <v>2.6184538653366585</v>
      </c>
    </row>
    <row r="6" spans="1:21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4">
        <v>35</v>
      </c>
      <c r="I6" s="44">
        <v>34</v>
      </c>
      <c r="J6" s="44">
        <v>35</v>
      </c>
      <c r="K6" s="44">
        <v>33</v>
      </c>
      <c r="L6" s="44">
        <v>23</v>
      </c>
      <c r="M6" s="44">
        <v>40</v>
      </c>
      <c r="N6" s="44">
        <v>33</v>
      </c>
      <c r="O6" s="44">
        <v>28</v>
      </c>
      <c r="P6" s="44"/>
      <c r="Q6" s="44"/>
      <c r="R6" s="44"/>
      <c r="S6" s="44"/>
      <c r="T6" s="60">
        <f t="shared" ref="T6:T9" si="0">SUM(H6:S6)</f>
        <v>261</v>
      </c>
      <c r="U6" s="45">
        <f t="shared" ref="U6:U10" si="1">(T6/T$10)*100</f>
        <v>32.543640897755608</v>
      </c>
    </row>
    <row r="7" spans="1:21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/>
      <c r="Q7" s="44"/>
      <c r="R7" s="44"/>
      <c r="S7" s="44"/>
      <c r="T7" s="60">
        <f t="shared" si="0"/>
        <v>0</v>
      </c>
      <c r="U7" s="45">
        <f t="shared" si="1"/>
        <v>0</v>
      </c>
    </row>
    <row r="8" spans="1:21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4">
        <v>80</v>
      </c>
      <c r="I8" s="44">
        <v>57</v>
      </c>
      <c r="J8" s="44">
        <v>82</v>
      </c>
      <c r="K8" s="44">
        <v>45</v>
      </c>
      <c r="L8" s="44">
        <v>49</v>
      </c>
      <c r="M8" s="44">
        <v>88</v>
      </c>
      <c r="N8" s="44">
        <v>52</v>
      </c>
      <c r="O8" s="44">
        <v>56</v>
      </c>
      <c r="P8" s="44"/>
      <c r="Q8" s="44"/>
      <c r="R8" s="44"/>
      <c r="S8" s="44"/>
      <c r="T8" s="60">
        <f t="shared" si="0"/>
        <v>509</v>
      </c>
      <c r="U8" s="45">
        <f t="shared" si="1"/>
        <v>63.466334164588531</v>
      </c>
    </row>
    <row r="9" spans="1:21" x14ac:dyDescent="0.25">
      <c r="A9" s="42" t="s">
        <v>412</v>
      </c>
      <c r="B9" s="43">
        <v>5</v>
      </c>
      <c r="C9" s="43">
        <v>6</v>
      </c>
      <c r="D9" s="43">
        <v>11</v>
      </c>
      <c r="E9" s="43">
        <v>10</v>
      </c>
      <c r="F9" s="43">
        <v>20</v>
      </c>
      <c r="G9" s="43">
        <v>19</v>
      </c>
      <c r="H9" s="44">
        <v>0</v>
      </c>
      <c r="I9" s="44">
        <v>2</v>
      </c>
      <c r="J9" s="44">
        <v>0</v>
      </c>
      <c r="K9" s="44">
        <v>1</v>
      </c>
      <c r="L9" s="44">
        <v>3</v>
      </c>
      <c r="M9" s="44">
        <v>1</v>
      </c>
      <c r="N9" s="44">
        <v>2</v>
      </c>
      <c r="O9" s="44">
        <v>2</v>
      </c>
      <c r="P9" s="44"/>
      <c r="Q9" s="44"/>
      <c r="R9" s="44"/>
      <c r="S9" s="44"/>
      <c r="T9" s="60">
        <f t="shared" si="0"/>
        <v>11</v>
      </c>
      <c r="U9" s="45">
        <f t="shared" si="1"/>
        <v>1.3715710723192018</v>
      </c>
    </row>
    <row r="10" spans="1:21" ht="15.75" thickBot="1" x14ac:dyDescent="0.3">
      <c r="A10" s="46" t="s">
        <v>5</v>
      </c>
      <c r="B10" s="47">
        <f t="shared" ref="B10:S10" si="2">SUM(B5:B9)</f>
        <v>707</v>
      </c>
      <c r="C10" s="47">
        <f t="shared" si="2"/>
        <v>1097</v>
      </c>
      <c r="D10" s="47">
        <f t="shared" si="2"/>
        <v>900</v>
      </c>
      <c r="E10" s="47">
        <f t="shared" ref="E10" si="3">SUM(E5:E9)</f>
        <v>1232</v>
      </c>
      <c r="F10" s="47">
        <f>SUM(F5:F9)</f>
        <v>902</v>
      </c>
      <c r="G10" s="47">
        <f>SUM(G5:G9)</f>
        <v>1109</v>
      </c>
      <c r="H10" s="48">
        <f t="shared" si="2"/>
        <v>116</v>
      </c>
      <c r="I10" s="48">
        <f t="shared" si="2"/>
        <v>95</v>
      </c>
      <c r="J10" s="48">
        <f t="shared" si="2"/>
        <v>121</v>
      </c>
      <c r="K10" s="48">
        <f t="shared" si="2"/>
        <v>81</v>
      </c>
      <c r="L10" s="48">
        <f t="shared" si="2"/>
        <v>78</v>
      </c>
      <c r="M10" s="48">
        <f t="shared" si="2"/>
        <v>132</v>
      </c>
      <c r="N10" s="48">
        <f t="shared" si="2"/>
        <v>91</v>
      </c>
      <c r="O10" s="48">
        <f t="shared" si="2"/>
        <v>88</v>
      </c>
      <c r="P10" s="48">
        <f t="shared" si="2"/>
        <v>0</v>
      </c>
      <c r="Q10" s="48">
        <f t="shared" si="2"/>
        <v>0</v>
      </c>
      <c r="R10" s="48">
        <f t="shared" si="2"/>
        <v>0</v>
      </c>
      <c r="S10" s="48">
        <f t="shared" si="2"/>
        <v>0</v>
      </c>
      <c r="T10" s="48">
        <f t="shared" ref="T10" si="4">SUM(T5:T9)</f>
        <v>802</v>
      </c>
      <c r="U10" s="49">
        <f t="shared" si="1"/>
        <v>100</v>
      </c>
    </row>
    <row r="11" spans="1:21" x14ac:dyDescent="0.25">
      <c r="A11" s="106" t="s">
        <v>435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1:21" x14ac:dyDescent="0.25">
      <c r="A12" s="42" t="s">
        <v>11</v>
      </c>
      <c r="B12" s="43">
        <v>25</v>
      </c>
      <c r="C12" s="43">
        <v>19</v>
      </c>
      <c r="D12" s="43">
        <v>21</v>
      </c>
      <c r="E12" s="43">
        <v>29</v>
      </c>
      <c r="F12" s="43">
        <v>19</v>
      </c>
      <c r="G12" s="43">
        <v>27</v>
      </c>
      <c r="H12" s="43">
        <v>1</v>
      </c>
      <c r="I12" s="43">
        <v>0</v>
      </c>
      <c r="J12" s="43">
        <v>4</v>
      </c>
      <c r="K12" s="43">
        <v>4</v>
      </c>
      <c r="L12" s="44">
        <v>1</v>
      </c>
      <c r="M12" s="44">
        <v>0</v>
      </c>
      <c r="N12" s="44">
        <v>1</v>
      </c>
      <c r="O12" s="44">
        <v>1</v>
      </c>
      <c r="P12" s="44"/>
      <c r="Q12" s="44"/>
      <c r="R12" s="44"/>
      <c r="S12" s="44"/>
      <c r="T12" s="60">
        <f t="shared" ref="T12:T18" si="5">SUM(H12:S12)</f>
        <v>12</v>
      </c>
      <c r="U12" s="45">
        <f t="shared" ref="U12:U19" si="6">(T12/T$19)*100</f>
        <v>1.4962593516209477</v>
      </c>
    </row>
    <row r="13" spans="1:21" x14ac:dyDescent="0.25">
      <c r="A13" s="42" t="s">
        <v>12</v>
      </c>
      <c r="B13" s="43">
        <v>11</v>
      </c>
      <c r="C13" s="43">
        <v>14</v>
      </c>
      <c r="D13" s="43">
        <v>9</v>
      </c>
      <c r="E13" s="43">
        <v>8</v>
      </c>
      <c r="F13" s="43">
        <v>8</v>
      </c>
      <c r="G13" s="43">
        <v>11</v>
      </c>
      <c r="H13" s="43">
        <v>3</v>
      </c>
      <c r="I13" s="43">
        <v>0</v>
      </c>
      <c r="J13" s="43">
        <v>1</v>
      </c>
      <c r="K13" s="43">
        <v>0</v>
      </c>
      <c r="L13" s="44">
        <v>4</v>
      </c>
      <c r="M13" s="44">
        <v>1</v>
      </c>
      <c r="N13" s="44">
        <v>1</v>
      </c>
      <c r="O13" s="44">
        <v>1</v>
      </c>
      <c r="P13" s="44"/>
      <c r="Q13" s="44"/>
      <c r="R13" s="44"/>
      <c r="S13" s="44"/>
      <c r="T13" s="60">
        <f t="shared" si="5"/>
        <v>11</v>
      </c>
      <c r="U13" s="45">
        <f t="shared" si="6"/>
        <v>1.3715710723192018</v>
      </c>
    </row>
    <row r="14" spans="1:21" x14ac:dyDescent="0.25">
      <c r="A14" s="42" t="s">
        <v>13</v>
      </c>
      <c r="B14" s="43">
        <v>126</v>
      </c>
      <c r="C14" s="43">
        <v>226</v>
      </c>
      <c r="D14" s="43">
        <v>216</v>
      </c>
      <c r="E14" s="43">
        <v>336</v>
      </c>
      <c r="F14" s="43">
        <v>208</v>
      </c>
      <c r="G14" s="43">
        <v>302</v>
      </c>
      <c r="H14" s="43">
        <v>9</v>
      </c>
      <c r="I14" s="43">
        <v>29</v>
      </c>
      <c r="J14" s="43">
        <v>26</v>
      </c>
      <c r="K14" s="43">
        <v>25</v>
      </c>
      <c r="L14" s="44">
        <v>27</v>
      </c>
      <c r="M14" s="44">
        <v>56</v>
      </c>
      <c r="N14" s="44">
        <v>38</v>
      </c>
      <c r="O14" s="44">
        <v>29</v>
      </c>
      <c r="P14" s="44"/>
      <c r="Q14" s="44"/>
      <c r="R14" s="44"/>
      <c r="S14" s="44"/>
      <c r="T14" s="60">
        <f t="shared" si="5"/>
        <v>239</v>
      </c>
      <c r="U14" s="45">
        <f t="shared" si="6"/>
        <v>29.800498753117203</v>
      </c>
    </row>
    <row r="15" spans="1:21" x14ac:dyDescent="0.25">
      <c r="A15" s="42" t="s">
        <v>423</v>
      </c>
      <c r="B15" s="43">
        <v>401</v>
      </c>
      <c r="C15" s="43">
        <v>627</v>
      </c>
      <c r="D15" s="43">
        <v>461</v>
      </c>
      <c r="E15" s="43">
        <v>636</v>
      </c>
      <c r="F15" s="43">
        <v>417</v>
      </c>
      <c r="G15" s="43">
        <v>496</v>
      </c>
      <c r="H15" s="43">
        <v>77</v>
      </c>
      <c r="I15" s="43">
        <v>45</v>
      </c>
      <c r="J15" s="43">
        <v>63</v>
      </c>
      <c r="K15" s="43">
        <v>39</v>
      </c>
      <c r="L15" s="44">
        <v>22</v>
      </c>
      <c r="M15" s="44">
        <v>52</v>
      </c>
      <c r="N15" s="44">
        <v>35</v>
      </c>
      <c r="O15" s="44">
        <v>38</v>
      </c>
      <c r="P15" s="44"/>
      <c r="Q15" s="44"/>
      <c r="R15" s="44"/>
      <c r="S15" s="44"/>
      <c r="T15" s="60">
        <f t="shared" si="5"/>
        <v>371</v>
      </c>
      <c r="U15" s="45">
        <f t="shared" si="6"/>
        <v>46.259351620947633</v>
      </c>
    </row>
    <row r="16" spans="1:21" x14ac:dyDescent="0.25">
      <c r="A16" s="50" t="s">
        <v>447</v>
      </c>
      <c r="B16" s="51">
        <v>115</v>
      </c>
      <c r="C16" s="51">
        <v>138</v>
      </c>
      <c r="D16" s="51">
        <v>70</v>
      </c>
      <c r="E16" s="51">
        <v>103</v>
      </c>
      <c r="F16" s="51">
        <v>94</v>
      </c>
      <c r="G16" s="51">
        <v>104</v>
      </c>
      <c r="H16" s="51">
        <v>10</v>
      </c>
      <c r="I16" s="51">
        <v>4</v>
      </c>
      <c r="J16" s="51">
        <v>11</v>
      </c>
      <c r="K16" s="51">
        <v>5</v>
      </c>
      <c r="L16" s="44">
        <v>6</v>
      </c>
      <c r="M16" s="44">
        <v>9</v>
      </c>
      <c r="N16" s="44">
        <v>7</v>
      </c>
      <c r="O16" s="44">
        <v>7</v>
      </c>
      <c r="P16" s="44"/>
      <c r="Q16" s="44"/>
      <c r="R16" s="44"/>
      <c r="S16" s="44"/>
      <c r="T16" s="60">
        <f t="shared" si="5"/>
        <v>59</v>
      </c>
      <c r="U16" s="45">
        <f t="shared" si="6"/>
        <v>7.3566084788029924</v>
      </c>
    </row>
    <row r="17" spans="1:21" ht="15" customHeight="1" x14ac:dyDescent="0.25">
      <c r="A17" s="52" t="s">
        <v>448</v>
      </c>
      <c r="B17" s="53">
        <v>0</v>
      </c>
      <c r="C17" s="53">
        <v>0</v>
      </c>
      <c r="D17" s="53">
        <v>79</v>
      </c>
      <c r="E17" s="53">
        <v>57</v>
      </c>
      <c r="F17" s="53">
        <v>75</v>
      </c>
      <c r="G17" s="53">
        <v>105</v>
      </c>
      <c r="H17" s="53">
        <v>12</v>
      </c>
      <c r="I17" s="53">
        <v>12</v>
      </c>
      <c r="J17" s="53">
        <v>10</v>
      </c>
      <c r="K17" s="53">
        <v>4</v>
      </c>
      <c r="L17" s="44">
        <v>11</v>
      </c>
      <c r="M17" s="44">
        <v>6</v>
      </c>
      <c r="N17" s="44">
        <v>7</v>
      </c>
      <c r="O17" s="44">
        <v>5</v>
      </c>
      <c r="P17" s="44"/>
      <c r="Q17" s="44"/>
      <c r="R17" s="44"/>
      <c r="S17" s="44"/>
      <c r="T17" s="60">
        <f t="shared" si="5"/>
        <v>67</v>
      </c>
      <c r="U17" s="45">
        <f t="shared" si="6"/>
        <v>8.3541147132169584</v>
      </c>
    </row>
    <row r="18" spans="1:21" x14ac:dyDescent="0.25">
      <c r="A18" s="42" t="s">
        <v>14</v>
      </c>
      <c r="B18" s="43">
        <v>29</v>
      </c>
      <c r="C18" s="43">
        <v>73</v>
      </c>
      <c r="D18" s="43">
        <v>44</v>
      </c>
      <c r="E18" s="43">
        <v>63</v>
      </c>
      <c r="F18" s="43">
        <v>81</v>
      </c>
      <c r="G18" s="43">
        <v>64</v>
      </c>
      <c r="H18" s="43">
        <v>4</v>
      </c>
      <c r="I18" s="43">
        <v>5</v>
      </c>
      <c r="J18" s="43">
        <v>6</v>
      </c>
      <c r="K18" s="43">
        <v>4</v>
      </c>
      <c r="L18" s="44">
        <v>7</v>
      </c>
      <c r="M18" s="44">
        <v>8</v>
      </c>
      <c r="N18" s="44">
        <v>2</v>
      </c>
      <c r="O18" s="44">
        <v>7</v>
      </c>
      <c r="P18" s="44"/>
      <c r="Q18" s="44"/>
      <c r="R18" s="44"/>
      <c r="S18" s="44"/>
      <c r="T18" s="60">
        <f t="shared" si="5"/>
        <v>43</v>
      </c>
      <c r="U18" s="45">
        <f t="shared" si="6"/>
        <v>5.3615960099750621</v>
      </c>
    </row>
    <row r="19" spans="1:21" ht="15.75" thickBot="1" x14ac:dyDescent="0.3">
      <c r="A19" s="54" t="s">
        <v>5</v>
      </c>
      <c r="B19" s="55">
        <f t="shared" ref="B19:S19" si="7">SUM(B12:B18)</f>
        <v>707</v>
      </c>
      <c r="C19" s="55">
        <f t="shared" si="7"/>
        <v>1097</v>
      </c>
      <c r="D19" s="55">
        <f t="shared" si="7"/>
        <v>900</v>
      </c>
      <c r="E19" s="55">
        <f>SUM(E12:E18)</f>
        <v>1232</v>
      </c>
      <c r="F19" s="55">
        <f>SUM(F12:F18)</f>
        <v>902</v>
      </c>
      <c r="G19" s="55">
        <f>SUM(G12:G18)</f>
        <v>1109</v>
      </c>
      <c r="H19" s="55">
        <f t="shared" si="7"/>
        <v>116</v>
      </c>
      <c r="I19" s="55">
        <f t="shared" si="7"/>
        <v>95</v>
      </c>
      <c r="J19" s="55">
        <f t="shared" si="7"/>
        <v>121</v>
      </c>
      <c r="K19" s="55">
        <f t="shared" si="7"/>
        <v>81</v>
      </c>
      <c r="L19" s="48">
        <f t="shared" si="7"/>
        <v>78</v>
      </c>
      <c r="M19" s="55">
        <f t="shared" si="7"/>
        <v>132</v>
      </c>
      <c r="N19" s="55">
        <f t="shared" si="7"/>
        <v>91</v>
      </c>
      <c r="O19" s="55">
        <f t="shared" si="7"/>
        <v>88</v>
      </c>
      <c r="P19" s="55">
        <f t="shared" si="7"/>
        <v>0</v>
      </c>
      <c r="Q19" s="55">
        <f t="shared" si="7"/>
        <v>0</v>
      </c>
      <c r="R19" s="55">
        <f t="shared" si="7"/>
        <v>0</v>
      </c>
      <c r="S19" s="55">
        <f t="shared" si="7"/>
        <v>0</v>
      </c>
      <c r="T19" s="56">
        <f t="shared" ref="T19" si="8">SUM(T12:T18)</f>
        <v>802</v>
      </c>
      <c r="U19" s="57">
        <f t="shared" si="6"/>
        <v>100</v>
      </c>
    </row>
    <row r="20" spans="1:21" x14ac:dyDescent="0.25">
      <c r="A20" s="106" t="s">
        <v>436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  <row r="21" spans="1:21" x14ac:dyDescent="0.25">
      <c r="A21" s="42" t="s">
        <v>6</v>
      </c>
      <c r="B21" s="43">
        <v>79</v>
      </c>
      <c r="C21" s="43">
        <v>362</v>
      </c>
      <c r="D21" s="43">
        <v>128</v>
      </c>
      <c r="E21" s="43">
        <v>207</v>
      </c>
      <c r="F21" s="43">
        <v>229</v>
      </c>
      <c r="G21" s="43">
        <v>188</v>
      </c>
      <c r="H21" s="44">
        <v>11</v>
      </c>
      <c r="I21" s="44">
        <v>16</v>
      </c>
      <c r="J21" s="44">
        <v>12</v>
      </c>
      <c r="K21" s="44">
        <v>8</v>
      </c>
      <c r="L21" s="44">
        <v>12</v>
      </c>
      <c r="M21" s="44">
        <v>25</v>
      </c>
      <c r="N21" s="44">
        <v>18</v>
      </c>
      <c r="O21" s="44">
        <v>12</v>
      </c>
      <c r="P21" s="44"/>
      <c r="Q21" s="44"/>
      <c r="R21" s="44"/>
      <c r="S21" s="44"/>
      <c r="T21" s="44">
        <f>SUM(H21:S21)</f>
        <v>114</v>
      </c>
      <c r="U21" s="45">
        <f>(T21/T$24)*100</f>
        <v>14.214463840399002</v>
      </c>
    </row>
    <row r="22" spans="1:21" x14ac:dyDescent="0.25">
      <c r="A22" s="42" t="s">
        <v>7</v>
      </c>
      <c r="B22" s="43">
        <v>603</v>
      </c>
      <c r="C22" s="43">
        <v>691</v>
      </c>
      <c r="D22" s="43">
        <v>747</v>
      </c>
      <c r="E22" s="43">
        <v>991</v>
      </c>
      <c r="F22" s="43">
        <v>615</v>
      </c>
      <c r="G22" s="43">
        <v>829</v>
      </c>
      <c r="H22" s="44">
        <v>96</v>
      </c>
      <c r="I22" s="44">
        <v>69</v>
      </c>
      <c r="J22" s="44">
        <v>100</v>
      </c>
      <c r="K22" s="44">
        <v>66</v>
      </c>
      <c r="L22" s="44">
        <v>57</v>
      </c>
      <c r="M22" s="44">
        <v>96</v>
      </c>
      <c r="N22" s="44">
        <v>57</v>
      </c>
      <c r="O22" s="44">
        <v>56</v>
      </c>
      <c r="P22" s="44"/>
      <c r="Q22" s="44"/>
      <c r="R22" s="44"/>
      <c r="S22" s="44"/>
      <c r="T22" s="44">
        <f t="shared" ref="T22:T23" si="9">SUM(H22:S22)</f>
        <v>597</v>
      </c>
      <c r="U22" s="45">
        <f t="shared" ref="U22:U24" si="10">(T22/T$24)*100</f>
        <v>74.438902743142137</v>
      </c>
    </row>
    <row r="23" spans="1:21" x14ac:dyDescent="0.25">
      <c r="A23" s="42" t="s">
        <v>8</v>
      </c>
      <c r="B23" s="43">
        <v>25</v>
      </c>
      <c r="C23" s="43">
        <v>44</v>
      </c>
      <c r="D23" s="43">
        <v>25</v>
      </c>
      <c r="E23" s="43">
        <v>34</v>
      </c>
      <c r="F23" s="43">
        <v>58</v>
      </c>
      <c r="G23" s="43">
        <v>92</v>
      </c>
      <c r="H23" s="44">
        <v>9</v>
      </c>
      <c r="I23" s="44">
        <v>10</v>
      </c>
      <c r="J23" s="44">
        <v>9</v>
      </c>
      <c r="K23" s="44">
        <v>7</v>
      </c>
      <c r="L23" s="44">
        <v>9</v>
      </c>
      <c r="M23" s="44">
        <v>11</v>
      </c>
      <c r="N23" s="44">
        <v>16</v>
      </c>
      <c r="O23" s="44">
        <v>20</v>
      </c>
      <c r="P23" s="44"/>
      <c r="Q23" s="44"/>
      <c r="R23" s="44"/>
      <c r="S23" s="44"/>
      <c r="T23" s="44">
        <f t="shared" si="9"/>
        <v>91</v>
      </c>
      <c r="U23" s="45">
        <f t="shared" si="10"/>
        <v>11.346633416458852</v>
      </c>
    </row>
    <row r="24" spans="1:21" ht="15.75" thickBot="1" x14ac:dyDescent="0.3">
      <c r="A24" s="46" t="s">
        <v>5</v>
      </c>
      <c r="B24" s="47">
        <f t="shared" ref="B24:S24" si="11">SUM(B21:B23)</f>
        <v>707</v>
      </c>
      <c r="C24" s="47">
        <f t="shared" si="11"/>
        <v>1097</v>
      </c>
      <c r="D24" s="47">
        <f t="shared" si="11"/>
        <v>900</v>
      </c>
      <c r="E24" s="47">
        <f>SUM(E21:E23)</f>
        <v>1232</v>
      </c>
      <c r="F24" s="47">
        <f>SUM(F21:F23)</f>
        <v>902</v>
      </c>
      <c r="G24" s="47">
        <f>SUM(G21:G23)</f>
        <v>1109</v>
      </c>
      <c r="H24" s="48">
        <f t="shared" si="11"/>
        <v>116</v>
      </c>
      <c r="I24" s="48">
        <f t="shared" si="11"/>
        <v>95</v>
      </c>
      <c r="J24" s="48">
        <f t="shared" si="11"/>
        <v>121</v>
      </c>
      <c r="K24" s="48">
        <f t="shared" si="11"/>
        <v>81</v>
      </c>
      <c r="L24" s="48">
        <f t="shared" si="11"/>
        <v>78</v>
      </c>
      <c r="M24" s="48">
        <f t="shared" si="11"/>
        <v>132</v>
      </c>
      <c r="N24" s="48">
        <f t="shared" si="11"/>
        <v>91</v>
      </c>
      <c r="O24" s="48">
        <f t="shared" si="11"/>
        <v>88</v>
      </c>
      <c r="P24" s="48">
        <f t="shared" si="11"/>
        <v>0</v>
      </c>
      <c r="Q24" s="48">
        <f t="shared" si="11"/>
        <v>0</v>
      </c>
      <c r="R24" s="48">
        <f t="shared" si="11"/>
        <v>0</v>
      </c>
      <c r="S24" s="48">
        <f t="shared" si="11"/>
        <v>0</v>
      </c>
      <c r="T24" s="48">
        <f t="shared" ref="T24" si="12">SUM(T21:T23)</f>
        <v>802</v>
      </c>
      <c r="U24" s="49">
        <f t="shared" si="10"/>
        <v>100</v>
      </c>
    </row>
    <row r="25" spans="1:21" x14ac:dyDescent="0.25">
      <c r="A25" s="106" t="s">
        <v>437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</row>
    <row r="26" spans="1:21" x14ac:dyDescent="0.25">
      <c r="A26" s="42" t="s">
        <v>9</v>
      </c>
      <c r="B26" s="43">
        <v>707</v>
      </c>
      <c r="C26" s="43">
        <v>1096</v>
      </c>
      <c r="D26" s="43">
        <v>892</v>
      </c>
      <c r="E26" s="43">
        <v>1094</v>
      </c>
      <c r="F26" s="43">
        <v>808</v>
      </c>
      <c r="G26" s="43">
        <v>928</v>
      </c>
      <c r="H26" s="44">
        <v>103</v>
      </c>
      <c r="I26" s="44">
        <v>86</v>
      </c>
      <c r="J26" s="44">
        <v>108</v>
      </c>
      <c r="K26" s="44">
        <v>74</v>
      </c>
      <c r="L26" s="44">
        <v>68</v>
      </c>
      <c r="M26" s="44">
        <v>117</v>
      </c>
      <c r="N26" s="44">
        <v>84</v>
      </c>
      <c r="O26" s="44">
        <v>74</v>
      </c>
      <c r="P26" s="44"/>
      <c r="Q26" s="44"/>
      <c r="R26" s="44"/>
      <c r="S26" s="44"/>
      <c r="T26" s="44">
        <f t="shared" ref="T26:T27" si="13">SUM(H26:S26)</f>
        <v>714</v>
      </c>
      <c r="U26" s="45">
        <f>(T26/T$28)*100</f>
        <v>89.02743142144638</v>
      </c>
    </row>
    <row r="27" spans="1:21" x14ac:dyDescent="0.25">
      <c r="A27" s="42" t="s">
        <v>10</v>
      </c>
      <c r="B27" s="43" t="s">
        <v>433</v>
      </c>
      <c r="C27" s="43">
        <v>1</v>
      </c>
      <c r="D27" s="43">
        <v>8</v>
      </c>
      <c r="E27" s="43">
        <v>138</v>
      </c>
      <c r="F27" s="43">
        <v>94</v>
      </c>
      <c r="G27" s="43">
        <v>181</v>
      </c>
      <c r="H27" s="44">
        <v>13</v>
      </c>
      <c r="I27" s="44">
        <v>9</v>
      </c>
      <c r="J27" s="44">
        <v>13</v>
      </c>
      <c r="K27" s="44">
        <v>7</v>
      </c>
      <c r="L27" s="44">
        <v>10</v>
      </c>
      <c r="M27" s="44">
        <v>15</v>
      </c>
      <c r="N27" s="44">
        <v>7</v>
      </c>
      <c r="O27" s="44">
        <v>14</v>
      </c>
      <c r="P27" s="44"/>
      <c r="Q27" s="44"/>
      <c r="R27" s="44"/>
      <c r="S27" s="44"/>
      <c r="T27" s="44">
        <f t="shared" si="13"/>
        <v>88</v>
      </c>
      <c r="U27" s="45">
        <f>(T27/T$28)*100</f>
        <v>10.972568578553615</v>
      </c>
    </row>
    <row r="28" spans="1:21" ht="15.75" thickBot="1" x14ac:dyDescent="0.3">
      <c r="A28" s="46" t="s">
        <v>5</v>
      </c>
      <c r="B28" s="47">
        <f t="shared" ref="B28:S28" si="14">SUM(B25:B27)</f>
        <v>707</v>
      </c>
      <c r="C28" s="47">
        <f t="shared" si="14"/>
        <v>1097</v>
      </c>
      <c r="D28" s="47">
        <f t="shared" si="14"/>
        <v>900</v>
      </c>
      <c r="E28" s="47">
        <f t="shared" si="14"/>
        <v>1232</v>
      </c>
      <c r="F28" s="47">
        <f t="shared" si="14"/>
        <v>902</v>
      </c>
      <c r="G28" s="47">
        <f t="shared" si="14"/>
        <v>1109</v>
      </c>
      <c r="H28" s="48">
        <f t="shared" si="14"/>
        <v>116</v>
      </c>
      <c r="I28" s="48">
        <f t="shared" si="14"/>
        <v>95</v>
      </c>
      <c r="J28" s="48">
        <f t="shared" si="14"/>
        <v>121</v>
      </c>
      <c r="K28" s="48">
        <f t="shared" si="14"/>
        <v>81</v>
      </c>
      <c r="L28" s="48">
        <f t="shared" si="14"/>
        <v>78</v>
      </c>
      <c r="M28" s="48">
        <f t="shared" si="14"/>
        <v>132</v>
      </c>
      <c r="N28" s="48">
        <f t="shared" si="14"/>
        <v>91</v>
      </c>
      <c r="O28" s="48">
        <f t="shared" si="14"/>
        <v>88</v>
      </c>
      <c r="P28" s="48">
        <f t="shared" si="14"/>
        <v>0</v>
      </c>
      <c r="Q28" s="48">
        <f t="shared" si="14"/>
        <v>0</v>
      </c>
      <c r="R28" s="48">
        <f t="shared" si="14"/>
        <v>0</v>
      </c>
      <c r="S28" s="48">
        <f t="shared" si="14"/>
        <v>0</v>
      </c>
      <c r="T28" s="48">
        <f t="shared" ref="T28" si="15">SUM(T25:T27)</f>
        <v>802</v>
      </c>
      <c r="U28" s="49">
        <f t="shared" ref="U28" si="16">(T28/T$24)*100</f>
        <v>100</v>
      </c>
    </row>
    <row r="29" spans="1:21" x14ac:dyDescent="0.25">
      <c r="A29" s="106" t="s">
        <v>452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</row>
    <row r="30" spans="1:21" x14ac:dyDescent="0.25">
      <c r="A30" s="42" t="s">
        <v>438</v>
      </c>
      <c r="B30" s="43"/>
      <c r="C30" s="43">
        <v>145</v>
      </c>
      <c r="D30" s="43">
        <v>189</v>
      </c>
      <c r="E30" s="43">
        <v>270</v>
      </c>
      <c r="F30" s="43">
        <v>206</v>
      </c>
      <c r="G30" s="43">
        <v>244</v>
      </c>
      <c r="H30" s="74">
        <v>20</v>
      </c>
      <c r="I30" s="74">
        <v>21</v>
      </c>
      <c r="J30" s="74">
        <v>23</v>
      </c>
      <c r="K30" s="74">
        <v>15</v>
      </c>
      <c r="L30" s="74">
        <v>27</v>
      </c>
      <c r="M30" s="74">
        <v>33</v>
      </c>
      <c r="N30" s="74">
        <v>27</v>
      </c>
      <c r="O30" s="74">
        <v>26</v>
      </c>
      <c r="P30" s="74"/>
      <c r="Q30" s="74"/>
      <c r="R30" s="74"/>
      <c r="S30" s="74"/>
      <c r="T30" s="44">
        <f>SUM(H30:S30)</f>
        <v>192</v>
      </c>
      <c r="U30" s="45">
        <f>(T30/T$39)*100</f>
        <v>23.940149625935163</v>
      </c>
    </row>
    <row r="31" spans="1:21" x14ac:dyDescent="0.25">
      <c r="A31" s="42" t="s">
        <v>439</v>
      </c>
      <c r="B31" s="43"/>
      <c r="C31" s="43">
        <v>256</v>
      </c>
      <c r="D31" s="43">
        <v>149</v>
      </c>
      <c r="E31" s="43">
        <v>222</v>
      </c>
      <c r="F31" s="43">
        <v>142</v>
      </c>
      <c r="G31" s="43">
        <v>183</v>
      </c>
      <c r="H31" s="74">
        <v>7</v>
      </c>
      <c r="I31" s="74">
        <v>8</v>
      </c>
      <c r="J31" s="74">
        <v>12</v>
      </c>
      <c r="K31" s="74">
        <v>13</v>
      </c>
      <c r="L31" s="74">
        <v>8</v>
      </c>
      <c r="M31" s="74">
        <v>26</v>
      </c>
      <c r="N31" s="74">
        <v>7</v>
      </c>
      <c r="O31" s="74">
        <v>15</v>
      </c>
      <c r="P31" s="74"/>
      <c r="Q31" s="74"/>
      <c r="R31" s="74"/>
      <c r="S31" s="74"/>
      <c r="T31" s="44">
        <f t="shared" ref="T31:T38" si="17">SUM(H31:S31)</f>
        <v>96</v>
      </c>
      <c r="U31" s="45">
        <f t="shared" ref="U31:U38" si="18">(T31/T$39)*100</f>
        <v>11.970074812967582</v>
      </c>
    </row>
    <row r="32" spans="1:21" x14ac:dyDescent="0.25">
      <c r="A32" s="42" t="s">
        <v>440</v>
      </c>
      <c r="B32" s="43"/>
      <c r="C32" s="43">
        <v>174</v>
      </c>
      <c r="D32" s="43">
        <v>127</v>
      </c>
      <c r="E32" s="43">
        <v>183</v>
      </c>
      <c r="F32" s="43">
        <v>145</v>
      </c>
      <c r="G32" s="43">
        <v>126</v>
      </c>
      <c r="H32" s="74">
        <v>8</v>
      </c>
      <c r="I32" s="74">
        <v>10</v>
      </c>
      <c r="J32" s="74">
        <v>13</v>
      </c>
      <c r="K32" s="74">
        <v>6</v>
      </c>
      <c r="L32" s="74">
        <v>6</v>
      </c>
      <c r="M32" s="74">
        <v>16</v>
      </c>
      <c r="N32" s="74">
        <v>12</v>
      </c>
      <c r="O32" s="74">
        <v>11</v>
      </c>
      <c r="P32" s="74"/>
      <c r="Q32" s="74"/>
      <c r="R32" s="74"/>
      <c r="S32" s="74"/>
      <c r="T32" s="44">
        <f t="shared" si="17"/>
        <v>82</v>
      </c>
      <c r="U32" s="45">
        <f t="shared" si="18"/>
        <v>10.224438902743142</v>
      </c>
    </row>
    <row r="33" spans="1:21" x14ac:dyDescent="0.25">
      <c r="A33" s="42" t="s">
        <v>441</v>
      </c>
      <c r="B33" s="43"/>
      <c r="C33" s="43">
        <v>20</v>
      </c>
      <c r="D33" s="43">
        <v>40</v>
      </c>
      <c r="E33" s="43">
        <v>94</v>
      </c>
      <c r="F33" s="43">
        <v>56</v>
      </c>
      <c r="G33" s="43">
        <v>54</v>
      </c>
      <c r="H33" s="74">
        <v>6</v>
      </c>
      <c r="I33" s="74">
        <v>5</v>
      </c>
      <c r="J33" s="74">
        <v>3</v>
      </c>
      <c r="K33" s="74">
        <v>4</v>
      </c>
      <c r="L33" s="74">
        <v>2</v>
      </c>
      <c r="M33" s="74">
        <v>9</v>
      </c>
      <c r="N33" s="74">
        <v>5</v>
      </c>
      <c r="O33" s="74">
        <v>2</v>
      </c>
      <c r="P33" s="74"/>
      <c r="Q33" s="74"/>
      <c r="R33" s="74"/>
      <c r="S33" s="74"/>
      <c r="T33" s="44">
        <f t="shared" si="17"/>
        <v>36</v>
      </c>
      <c r="U33" s="45">
        <f t="shared" si="18"/>
        <v>4.4887780548628431</v>
      </c>
    </row>
    <row r="34" spans="1:21" x14ac:dyDescent="0.25">
      <c r="A34" s="50" t="s">
        <v>442</v>
      </c>
      <c r="B34" s="51"/>
      <c r="C34" s="51">
        <v>124</v>
      </c>
      <c r="D34" s="51">
        <v>123</v>
      </c>
      <c r="E34" s="51">
        <v>117</v>
      </c>
      <c r="F34" s="51">
        <v>73</v>
      </c>
      <c r="G34" s="51">
        <v>86</v>
      </c>
      <c r="H34" s="74">
        <v>4</v>
      </c>
      <c r="I34" s="74">
        <v>4</v>
      </c>
      <c r="J34" s="74">
        <v>10</v>
      </c>
      <c r="K34" s="74">
        <v>6</v>
      </c>
      <c r="L34" s="74">
        <v>3</v>
      </c>
      <c r="M34" s="74">
        <v>4</v>
      </c>
      <c r="N34" s="74">
        <v>13</v>
      </c>
      <c r="O34" s="74">
        <v>10</v>
      </c>
      <c r="P34" s="74"/>
      <c r="Q34" s="74"/>
      <c r="R34" s="74"/>
      <c r="S34" s="74"/>
      <c r="T34" s="44">
        <f t="shared" si="17"/>
        <v>54</v>
      </c>
      <c r="U34" s="45">
        <f t="shared" si="18"/>
        <v>6.7331670822942637</v>
      </c>
    </row>
    <row r="35" spans="1:21" x14ac:dyDescent="0.25">
      <c r="A35" s="52" t="s">
        <v>443</v>
      </c>
      <c r="B35" s="53"/>
      <c r="C35" s="53">
        <v>209</v>
      </c>
      <c r="D35" s="53">
        <v>163</v>
      </c>
      <c r="E35" s="53">
        <v>193</v>
      </c>
      <c r="F35" s="53">
        <v>147</v>
      </c>
      <c r="G35" s="53">
        <v>162</v>
      </c>
      <c r="H35" s="74">
        <v>23</v>
      </c>
      <c r="I35" s="74">
        <v>22</v>
      </c>
      <c r="J35" s="74">
        <v>28</v>
      </c>
      <c r="K35" s="74">
        <v>18</v>
      </c>
      <c r="L35" s="74">
        <v>11</v>
      </c>
      <c r="M35" s="74">
        <v>16</v>
      </c>
      <c r="N35" s="74">
        <v>17</v>
      </c>
      <c r="O35" s="74">
        <v>14</v>
      </c>
      <c r="P35" s="74"/>
      <c r="Q35" s="74"/>
      <c r="R35" s="74"/>
      <c r="S35" s="74"/>
      <c r="T35" s="44">
        <f t="shared" si="17"/>
        <v>149</v>
      </c>
      <c r="U35" s="45">
        <f t="shared" si="18"/>
        <v>18.5785536159601</v>
      </c>
    </row>
    <row r="36" spans="1:21" x14ac:dyDescent="0.25">
      <c r="A36" s="52" t="s">
        <v>444</v>
      </c>
      <c r="B36" s="53"/>
      <c r="C36" s="53">
        <v>56</v>
      </c>
      <c r="D36" s="53">
        <v>46</v>
      </c>
      <c r="E36" s="53">
        <v>63</v>
      </c>
      <c r="F36" s="53">
        <v>80</v>
      </c>
      <c r="G36" s="53">
        <v>153</v>
      </c>
      <c r="H36" s="74">
        <v>38</v>
      </c>
      <c r="I36" s="74">
        <v>20</v>
      </c>
      <c r="J36" s="74">
        <v>26</v>
      </c>
      <c r="K36" s="74">
        <v>11</v>
      </c>
      <c r="L36" s="74">
        <v>17</v>
      </c>
      <c r="M36" s="74">
        <v>24</v>
      </c>
      <c r="N36" s="74">
        <v>9</v>
      </c>
      <c r="O36" s="74">
        <v>9</v>
      </c>
      <c r="P36" s="74"/>
      <c r="Q36" s="74"/>
      <c r="R36" s="74"/>
      <c r="S36" s="74"/>
      <c r="T36" s="44">
        <f t="shared" si="17"/>
        <v>154</v>
      </c>
      <c r="U36" s="45">
        <f t="shared" si="18"/>
        <v>19.201995012468828</v>
      </c>
    </row>
    <row r="37" spans="1:21" x14ac:dyDescent="0.25">
      <c r="A37" s="42" t="s">
        <v>445</v>
      </c>
      <c r="B37" s="43"/>
      <c r="C37" s="43">
        <v>1</v>
      </c>
      <c r="D37" s="53">
        <v>0</v>
      </c>
      <c r="E37" s="53">
        <v>0</v>
      </c>
      <c r="F37" s="53">
        <v>0</v>
      </c>
      <c r="G37" s="53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/>
      <c r="Q37" s="74"/>
      <c r="R37" s="74"/>
      <c r="S37" s="74"/>
      <c r="T37" s="44">
        <f t="shared" si="17"/>
        <v>0</v>
      </c>
      <c r="U37" s="45">
        <f t="shared" si="18"/>
        <v>0</v>
      </c>
    </row>
    <row r="38" spans="1:21" x14ac:dyDescent="0.25">
      <c r="A38" t="s">
        <v>446</v>
      </c>
      <c r="C38" s="43">
        <v>112</v>
      </c>
      <c r="D38" s="43">
        <v>63</v>
      </c>
      <c r="E38" s="43">
        <v>90</v>
      </c>
      <c r="F38" s="43">
        <v>53</v>
      </c>
      <c r="G38" s="43">
        <v>101</v>
      </c>
      <c r="H38" s="82">
        <v>10</v>
      </c>
      <c r="I38" s="82">
        <v>5</v>
      </c>
      <c r="J38" s="82">
        <v>6</v>
      </c>
      <c r="K38" s="82">
        <v>8</v>
      </c>
      <c r="L38" s="82">
        <v>4</v>
      </c>
      <c r="M38" s="82">
        <v>4</v>
      </c>
      <c r="N38" s="82">
        <v>1</v>
      </c>
      <c r="O38" s="82">
        <v>1</v>
      </c>
      <c r="P38" s="82"/>
      <c r="Q38" s="82"/>
      <c r="R38" s="82"/>
      <c r="S38" s="82"/>
      <c r="T38" s="44">
        <f t="shared" si="17"/>
        <v>39</v>
      </c>
      <c r="U38" s="45">
        <f t="shared" si="18"/>
        <v>4.8628428927680796</v>
      </c>
    </row>
    <row r="39" spans="1:21" ht="15.75" thickBot="1" x14ac:dyDescent="0.3">
      <c r="A39" s="54" t="s">
        <v>5</v>
      </c>
      <c r="B39" s="55">
        <f>SUM(B30:B37)</f>
        <v>0</v>
      </c>
      <c r="C39" s="55">
        <f t="shared" ref="C39:S39" si="19">SUM(C30:C38)</f>
        <v>1097</v>
      </c>
      <c r="D39" s="55">
        <f t="shared" si="19"/>
        <v>900</v>
      </c>
      <c r="E39" s="55">
        <f t="shared" si="19"/>
        <v>1232</v>
      </c>
      <c r="F39" s="55">
        <f>SUM(F30:F38)</f>
        <v>902</v>
      </c>
      <c r="G39" s="55">
        <f>SUM(G30:G38)</f>
        <v>1109</v>
      </c>
      <c r="H39" s="55">
        <f t="shared" si="19"/>
        <v>116</v>
      </c>
      <c r="I39" s="55">
        <f t="shared" si="19"/>
        <v>95</v>
      </c>
      <c r="J39" s="55">
        <f t="shared" si="19"/>
        <v>121</v>
      </c>
      <c r="K39" s="55">
        <f t="shared" si="19"/>
        <v>81</v>
      </c>
      <c r="L39" s="55">
        <f t="shared" si="19"/>
        <v>78</v>
      </c>
      <c r="M39" s="55">
        <f t="shared" si="19"/>
        <v>132</v>
      </c>
      <c r="N39" s="55">
        <f t="shared" si="19"/>
        <v>91</v>
      </c>
      <c r="O39" s="55">
        <f t="shared" si="19"/>
        <v>88</v>
      </c>
      <c r="P39" s="55">
        <f t="shared" si="19"/>
        <v>0</v>
      </c>
      <c r="Q39" s="55">
        <f t="shared" si="19"/>
        <v>0</v>
      </c>
      <c r="R39" s="55">
        <f t="shared" si="19"/>
        <v>0</v>
      </c>
      <c r="S39" s="55">
        <f t="shared" si="19"/>
        <v>0</v>
      </c>
      <c r="T39" s="56">
        <f>SUM(T30:T38)</f>
        <v>802</v>
      </c>
      <c r="U39" s="57">
        <f>SUM(U30:U38)</f>
        <v>100.00000000000001</v>
      </c>
    </row>
    <row r="40" spans="1:21" x14ac:dyDescent="0.25">
      <c r="A40" s="106" t="s">
        <v>449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1:21" x14ac:dyDescent="0.25">
      <c r="A41" s="42" t="s">
        <v>471</v>
      </c>
      <c r="B41" s="43"/>
      <c r="C41" s="43"/>
      <c r="D41" s="43"/>
      <c r="E41" s="43"/>
      <c r="F41" s="43"/>
      <c r="G41" s="43"/>
      <c r="H41" s="74" t="s">
        <v>433</v>
      </c>
      <c r="I41" s="74">
        <v>1</v>
      </c>
      <c r="J41" s="74" t="s">
        <v>433</v>
      </c>
      <c r="K41" s="74">
        <v>1</v>
      </c>
      <c r="L41" s="74" t="s">
        <v>433</v>
      </c>
      <c r="M41" s="74" t="s">
        <v>433</v>
      </c>
      <c r="N41" s="74" t="s">
        <v>433</v>
      </c>
      <c r="O41" s="44">
        <v>3</v>
      </c>
      <c r="P41" s="44"/>
      <c r="Q41" s="44"/>
      <c r="R41" s="44"/>
      <c r="S41" s="44"/>
      <c r="T41" s="44">
        <f t="shared" ref="T41:T58" si="20">SUM(H41:S41)</f>
        <v>5</v>
      </c>
      <c r="U41" s="45">
        <f t="shared" ref="U41:U58" si="21">(T41/T$59)*100</f>
        <v>0.62344139650872821</v>
      </c>
    </row>
    <row r="42" spans="1:21" x14ac:dyDescent="0.25">
      <c r="A42" s="42" t="s">
        <v>470</v>
      </c>
      <c r="B42" s="43"/>
      <c r="C42" s="43"/>
      <c r="D42" s="43"/>
      <c r="E42" s="43"/>
      <c r="F42" s="43"/>
      <c r="G42" s="43"/>
      <c r="H42" s="74">
        <v>2</v>
      </c>
      <c r="I42" s="74" t="s">
        <v>433</v>
      </c>
      <c r="J42" s="74" t="s">
        <v>433</v>
      </c>
      <c r="K42" s="74">
        <v>1</v>
      </c>
      <c r="L42" s="74" t="s">
        <v>433</v>
      </c>
      <c r="M42" s="74" t="s">
        <v>433</v>
      </c>
      <c r="N42" s="74" t="s">
        <v>433</v>
      </c>
      <c r="O42" s="44" t="s">
        <v>433</v>
      </c>
      <c r="P42" s="44"/>
      <c r="Q42" s="44"/>
      <c r="R42" s="44"/>
      <c r="S42" s="44"/>
      <c r="T42" s="44">
        <f t="shared" ref="T42" si="22">SUM(H42:S42)</f>
        <v>3</v>
      </c>
      <c r="U42" s="45">
        <f t="shared" si="21"/>
        <v>0.37406483790523692</v>
      </c>
    </row>
    <row r="43" spans="1:21" x14ac:dyDescent="0.25">
      <c r="A43" s="42" t="s">
        <v>483</v>
      </c>
      <c r="B43" s="43"/>
      <c r="C43" s="43"/>
      <c r="D43" s="43"/>
      <c r="E43" s="43"/>
      <c r="F43" s="43"/>
      <c r="G43" s="43"/>
      <c r="H43" s="74" t="s">
        <v>433</v>
      </c>
      <c r="I43" s="74" t="s">
        <v>433</v>
      </c>
      <c r="J43" s="74" t="s">
        <v>433</v>
      </c>
      <c r="K43" s="74" t="s">
        <v>433</v>
      </c>
      <c r="L43" s="74" t="s">
        <v>433</v>
      </c>
      <c r="M43" s="74" t="s">
        <v>433</v>
      </c>
      <c r="N43" s="74" t="s">
        <v>433</v>
      </c>
      <c r="O43" s="44" t="s">
        <v>433</v>
      </c>
      <c r="P43" s="44"/>
      <c r="Q43" s="44"/>
      <c r="R43" s="44"/>
      <c r="S43" s="44"/>
      <c r="T43" s="44">
        <f t="shared" ref="T43" si="23">SUM(H43:S43)</f>
        <v>0</v>
      </c>
      <c r="U43" s="45">
        <f t="shared" ref="U43" si="24">(T43/T$59)*100</f>
        <v>0</v>
      </c>
    </row>
    <row r="44" spans="1:21" x14ac:dyDescent="0.25">
      <c r="A44" s="42" t="s">
        <v>383</v>
      </c>
      <c r="B44" s="43"/>
      <c r="C44" s="43"/>
      <c r="D44" s="43"/>
      <c r="E44" s="43"/>
      <c r="F44" s="43"/>
      <c r="G44" s="43"/>
      <c r="H44" s="74">
        <v>1</v>
      </c>
      <c r="I44" s="74" t="s">
        <v>433</v>
      </c>
      <c r="J44" s="74" t="s">
        <v>433</v>
      </c>
      <c r="K44" s="74" t="s">
        <v>433</v>
      </c>
      <c r="L44" s="74" t="s">
        <v>433</v>
      </c>
      <c r="M44" s="74" t="s">
        <v>433</v>
      </c>
      <c r="N44" s="44">
        <v>2</v>
      </c>
      <c r="O44" s="44" t="s">
        <v>433</v>
      </c>
      <c r="P44" s="44"/>
      <c r="Q44" s="44"/>
      <c r="R44" s="44"/>
      <c r="S44" s="44"/>
      <c r="T44" s="44">
        <f t="shared" ref="T44" si="25">SUM(H44:S44)</f>
        <v>3</v>
      </c>
      <c r="U44" s="45">
        <f t="shared" si="21"/>
        <v>0.37406483790523692</v>
      </c>
    </row>
    <row r="45" spans="1:21" x14ac:dyDescent="0.25">
      <c r="A45" s="42" t="s">
        <v>21</v>
      </c>
      <c r="B45" s="43"/>
      <c r="C45" s="43"/>
      <c r="D45" s="43"/>
      <c r="E45" s="43"/>
      <c r="F45" s="43"/>
      <c r="G45" s="43"/>
      <c r="H45" s="74">
        <v>2</v>
      </c>
      <c r="I45" s="74">
        <v>4</v>
      </c>
      <c r="J45" s="74">
        <v>6</v>
      </c>
      <c r="K45" s="74">
        <v>3</v>
      </c>
      <c r="L45" s="74">
        <v>6</v>
      </c>
      <c r="M45" s="44">
        <v>6</v>
      </c>
      <c r="N45" s="44">
        <v>5</v>
      </c>
      <c r="O45" s="44">
        <v>11</v>
      </c>
      <c r="P45" s="44"/>
      <c r="Q45" s="44"/>
      <c r="R45" s="44"/>
      <c r="S45" s="44"/>
      <c r="T45" s="44">
        <f t="shared" si="20"/>
        <v>43</v>
      </c>
      <c r="U45" s="45">
        <f t="shared" si="21"/>
        <v>5.3615960099750621</v>
      </c>
    </row>
    <row r="46" spans="1:21" x14ac:dyDescent="0.25">
      <c r="A46" s="42" t="s">
        <v>18</v>
      </c>
      <c r="B46" s="43"/>
      <c r="C46" s="43"/>
      <c r="D46" s="43"/>
      <c r="E46" s="43"/>
      <c r="F46" s="43"/>
      <c r="G46" s="43"/>
      <c r="H46" s="74" t="s">
        <v>433</v>
      </c>
      <c r="I46" s="74" t="s">
        <v>433</v>
      </c>
      <c r="J46" s="74" t="s">
        <v>433</v>
      </c>
      <c r="K46" s="74">
        <v>1</v>
      </c>
      <c r="L46" s="74" t="s">
        <v>433</v>
      </c>
      <c r="M46" s="74" t="s">
        <v>433</v>
      </c>
      <c r="N46" s="44">
        <v>2</v>
      </c>
      <c r="O46" s="44" t="s">
        <v>433</v>
      </c>
      <c r="P46" s="44"/>
      <c r="Q46" s="44"/>
      <c r="R46" s="44"/>
      <c r="S46" s="44"/>
      <c r="T46" s="44">
        <f t="shared" si="20"/>
        <v>3</v>
      </c>
      <c r="U46" s="45">
        <f t="shared" si="21"/>
        <v>0.37406483790523692</v>
      </c>
    </row>
    <row r="47" spans="1:21" x14ac:dyDescent="0.25">
      <c r="A47" s="42" t="s">
        <v>494</v>
      </c>
      <c r="B47" s="43"/>
      <c r="C47" s="43"/>
      <c r="D47" s="43"/>
      <c r="E47" s="43"/>
      <c r="F47" s="43"/>
      <c r="G47" s="43"/>
      <c r="H47" s="74" t="s">
        <v>433</v>
      </c>
      <c r="I47" s="74">
        <v>1</v>
      </c>
      <c r="J47" s="74" t="s">
        <v>433</v>
      </c>
      <c r="K47" s="74">
        <v>1</v>
      </c>
      <c r="L47" s="74" t="s">
        <v>433</v>
      </c>
      <c r="M47" s="74" t="s">
        <v>433</v>
      </c>
      <c r="N47" s="44">
        <v>1</v>
      </c>
      <c r="O47" s="44">
        <v>1</v>
      </c>
      <c r="P47" s="44"/>
      <c r="Q47" s="44"/>
      <c r="R47" s="44"/>
      <c r="S47" s="44"/>
      <c r="T47" s="44">
        <f t="shared" ref="T47" si="26">SUM(H47:S47)</f>
        <v>4</v>
      </c>
      <c r="U47" s="45">
        <f t="shared" ref="U47" si="27">(T47/T$59)*100</f>
        <v>0.49875311720698251</v>
      </c>
    </row>
    <row r="48" spans="1:21" x14ac:dyDescent="0.25">
      <c r="A48" s="42" t="s">
        <v>491</v>
      </c>
      <c r="B48" s="43"/>
      <c r="C48" s="43"/>
      <c r="D48" s="43"/>
      <c r="E48" s="43"/>
      <c r="F48" s="43"/>
      <c r="G48" s="43"/>
      <c r="H48" s="74">
        <v>3</v>
      </c>
      <c r="I48" s="74">
        <v>1</v>
      </c>
      <c r="J48" s="74" t="s">
        <v>433</v>
      </c>
      <c r="K48" s="74" t="s">
        <v>433</v>
      </c>
      <c r="L48" s="74">
        <v>2</v>
      </c>
      <c r="M48" s="44">
        <v>2</v>
      </c>
      <c r="N48" s="44">
        <v>3</v>
      </c>
      <c r="O48" s="44">
        <v>3</v>
      </c>
      <c r="P48" s="44"/>
      <c r="Q48" s="44"/>
      <c r="R48" s="44"/>
      <c r="S48" s="44"/>
      <c r="T48" s="44">
        <f t="shared" ref="T48" si="28">SUM(H48:S48)</f>
        <v>14</v>
      </c>
      <c r="U48" s="45">
        <f t="shared" ref="U48" si="29">(T48/T$59)*100</f>
        <v>1.7456359102244388</v>
      </c>
    </row>
    <row r="49" spans="1:21" x14ac:dyDescent="0.25">
      <c r="A49" s="42" t="s">
        <v>16</v>
      </c>
      <c r="B49" s="43"/>
      <c r="C49" s="43"/>
      <c r="D49" s="43"/>
      <c r="E49" s="43"/>
      <c r="F49" s="43"/>
      <c r="G49" s="43"/>
      <c r="H49" s="74">
        <v>1</v>
      </c>
      <c r="I49" s="74">
        <v>6</v>
      </c>
      <c r="J49" s="74">
        <v>5</v>
      </c>
      <c r="K49" s="74">
        <v>2</v>
      </c>
      <c r="L49" s="74">
        <v>1</v>
      </c>
      <c r="M49" s="44">
        <v>4</v>
      </c>
      <c r="N49" s="44">
        <v>1</v>
      </c>
      <c r="O49" s="44">
        <v>2</v>
      </c>
      <c r="P49" s="44"/>
      <c r="Q49" s="44"/>
      <c r="R49" s="44"/>
      <c r="S49" s="44"/>
      <c r="T49" s="44">
        <f t="shared" si="20"/>
        <v>22</v>
      </c>
      <c r="U49" s="45">
        <f t="shared" si="21"/>
        <v>2.7431421446384037</v>
      </c>
    </row>
    <row r="50" spans="1:21" x14ac:dyDescent="0.25">
      <c r="A50" s="42" t="s">
        <v>492</v>
      </c>
      <c r="B50" s="43"/>
      <c r="C50" s="43"/>
      <c r="D50" s="43"/>
      <c r="E50" s="43"/>
      <c r="F50" s="43"/>
      <c r="G50" s="43"/>
      <c r="H50" s="74" t="s">
        <v>433</v>
      </c>
      <c r="I50" s="74" t="s">
        <v>433</v>
      </c>
      <c r="J50" s="74">
        <v>1</v>
      </c>
      <c r="K50" s="74">
        <v>2</v>
      </c>
      <c r="L50" s="74" t="s">
        <v>433</v>
      </c>
      <c r="M50" s="74" t="s">
        <v>433</v>
      </c>
      <c r="N50" s="74" t="s">
        <v>433</v>
      </c>
      <c r="O50" s="44" t="s">
        <v>433</v>
      </c>
      <c r="P50" s="44"/>
      <c r="Q50" s="44"/>
      <c r="R50" s="44"/>
      <c r="S50" s="44"/>
      <c r="T50" s="44">
        <f t="shared" ref="T50" si="30">SUM(H50:S50)</f>
        <v>3</v>
      </c>
      <c r="U50" s="45">
        <f t="shared" si="21"/>
        <v>0.37406483790523692</v>
      </c>
    </row>
    <row r="51" spans="1:21" x14ac:dyDescent="0.25">
      <c r="A51" s="42" t="s">
        <v>17</v>
      </c>
      <c r="B51" s="43"/>
      <c r="C51" s="43"/>
      <c r="D51" s="43"/>
      <c r="E51" s="43"/>
      <c r="F51" s="43"/>
      <c r="G51" s="43"/>
      <c r="H51" s="74" t="s">
        <v>433</v>
      </c>
      <c r="I51" s="74">
        <v>2</v>
      </c>
      <c r="J51" s="74">
        <v>2</v>
      </c>
      <c r="K51" s="74">
        <v>2</v>
      </c>
      <c r="L51" s="74">
        <v>1</v>
      </c>
      <c r="M51" s="74" t="s">
        <v>433</v>
      </c>
      <c r="N51" s="44">
        <v>3</v>
      </c>
      <c r="O51" s="44">
        <v>1</v>
      </c>
      <c r="P51" s="44"/>
      <c r="Q51" s="44"/>
      <c r="R51" s="44"/>
      <c r="S51" s="44"/>
      <c r="T51" s="44">
        <f t="shared" si="20"/>
        <v>11</v>
      </c>
      <c r="U51" s="45">
        <f t="shared" si="21"/>
        <v>1.3715710723192018</v>
      </c>
    </row>
    <row r="52" spans="1:21" x14ac:dyDescent="0.25">
      <c r="A52" s="42" t="s">
        <v>20</v>
      </c>
      <c r="B52" s="43"/>
      <c r="C52" s="43"/>
      <c r="D52" s="43"/>
      <c r="E52" s="43"/>
      <c r="F52" s="43"/>
      <c r="G52" s="43"/>
      <c r="H52" s="74">
        <v>3</v>
      </c>
      <c r="I52" s="74">
        <v>1</v>
      </c>
      <c r="J52" s="74">
        <v>2</v>
      </c>
      <c r="K52" s="74">
        <v>1</v>
      </c>
      <c r="L52" s="74">
        <v>1</v>
      </c>
      <c r="M52" s="44">
        <v>4</v>
      </c>
      <c r="N52" s="74" t="s">
        <v>433</v>
      </c>
      <c r="O52" s="44" t="s">
        <v>433</v>
      </c>
      <c r="P52" s="44"/>
      <c r="Q52" s="44"/>
      <c r="R52" s="44"/>
      <c r="S52" s="44"/>
      <c r="T52" s="44">
        <f t="shared" si="20"/>
        <v>12</v>
      </c>
      <c r="U52" s="45">
        <f t="shared" si="21"/>
        <v>1.4962593516209477</v>
      </c>
    </row>
    <row r="53" spans="1:21" x14ac:dyDescent="0.25">
      <c r="A53" s="42" t="s">
        <v>19</v>
      </c>
      <c r="B53" s="43"/>
      <c r="C53" s="43"/>
      <c r="D53" s="43"/>
      <c r="E53" s="43"/>
      <c r="F53" s="43"/>
      <c r="G53" s="43"/>
      <c r="H53" s="74">
        <v>3</v>
      </c>
      <c r="I53" s="74">
        <v>1</v>
      </c>
      <c r="J53" s="74">
        <v>9</v>
      </c>
      <c r="K53" s="74">
        <v>6</v>
      </c>
      <c r="L53" s="74">
        <v>2</v>
      </c>
      <c r="M53" s="44">
        <v>4</v>
      </c>
      <c r="N53" s="74" t="s">
        <v>433</v>
      </c>
      <c r="O53" s="44">
        <v>3</v>
      </c>
      <c r="P53" s="44"/>
      <c r="Q53" s="44"/>
      <c r="R53" s="44"/>
      <c r="S53" s="44"/>
      <c r="T53" s="44">
        <f t="shared" si="20"/>
        <v>28</v>
      </c>
      <c r="U53" s="45">
        <f t="shared" si="21"/>
        <v>3.4912718204488775</v>
      </c>
    </row>
    <row r="54" spans="1:21" x14ac:dyDescent="0.25">
      <c r="A54" s="42" t="s">
        <v>407</v>
      </c>
      <c r="B54" s="51"/>
      <c r="C54" s="51"/>
      <c r="D54" s="51"/>
      <c r="E54" s="51"/>
      <c r="F54" s="51"/>
      <c r="G54" s="51"/>
      <c r="H54" s="74" t="s">
        <v>433</v>
      </c>
      <c r="I54" s="74" t="s">
        <v>433</v>
      </c>
      <c r="J54" s="74" t="s">
        <v>433</v>
      </c>
      <c r="K54" s="74" t="s">
        <v>433</v>
      </c>
      <c r="L54" s="74" t="s">
        <v>433</v>
      </c>
      <c r="M54" s="74" t="s">
        <v>433</v>
      </c>
      <c r="N54" s="74" t="s">
        <v>433</v>
      </c>
      <c r="O54" s="44" t="s">
        <v>433</v>
      </c>
      <c r="P54" s="44"/>
      <c r="Q54" s="44"/>
      <c r="R54" s="44"/>
      <c r="S54" s="44"/>
      <c r="T54" s="44">
        <f t="shared" si="20"/>
        <v>0</v>
      </c>
      <c r="U54" s="45">
        <f t="shared" si="21"/>
        <v>0</v>
      </c>
    </row>
    <row r="55" spans="1:21" x14ac:dyDescent="0.25">
      <c r="A55" t="s">
        <v>467</v>
      </c>
      <c r="B55" s="51"/>
      <c r="C55" s="51"/>
      <c r="D55" s="51"/>
      <c r="E55" s="51"/>
      <c r="F55" s="51"/>
      <c r="G55" s="51"/>
      <c r="H55" s="74">
        <v>1</v>
      </c>
      <c r="I55" s="74" t="s">
        <v>433</v>
      </c>
      <c r="J55" s="74" t="s">
        <v>433</v>
      </c>
      <c r="K55" s="74" t="s">
        <v>433</v>
      </c>
      <c r="L55" s="74" t="s">
        <v>433</v>
      </c>
      <c r="M55" s="74" t="s">
        <v>433</v>
      </c>
      <c r="N55" s="74" t="s">
        <v>433</v>
      </c>
      <c r="O55" s="44" t="s">
        <v>433</v>
      </c>
      <c r="P55" s="44"/>
      <c r="Q55" s="44"/>
      <c r="R55" s="44"/>
      <c r="S55" s="44"/>
      <c r="T55" s="44">
        <f t="shared" ref="T55" si="31">SUM(H55:S55)</f>
        <v>1</v>
      </c>
      <c r="U55" s="45">
        <f t="shared" si="21"/>
        <v>0.12468827930174563</v>
      </c>
    </row>
    <row r="56" spans="1:21" x14ac:dyDescent="0.25">
      <c r="A56" s="42" t="s">
        <v>364</v>
      </c>
      <c r="B56" s="53"/>
      <c r="C56" s="53"/>
      <c r="D56" s="53"/>
      <c r="E56" s="53"/>
      <c r="F56" s="53"/>
      <c r="G56" s="53"/>
      <c r="H56" s="74" t="s">
        <v>433</v>
      </c>
      <c r="I56" s="74" t="s">
        <v>433</v>
      </c>
      <c r="J56" s="74" t="s">
        <v>433</v>
      </c>
      <c r="K56" s="74" t="s">
        <v>433</v>
      </c>
      <c r="L56" s="74" t="s">
        <v>433</v>
      </c>
      <c r="M56" s="74" t="s">
        <v>433</v>
      </c>
      <c r="N56" s="74" t="s">
        <v>433</v>
      </c>
      <c r="O56" s="44" t="s">
        <v>433</v>
      </c>
      <c r="P56" s="44"/>
      <c r="Q56" s="44"/>
      <c r="R56" s="44"/>
      <c r="S56" s="44"/>
      <c r="T56" s="44">
        <f t="shared" si="20"/>
        <v>0</v>
      </c>
      <c r="U56" s="45">
        <f t="shared" si="21"/>
        <v>0</v>
      </c>
    </row>
    <row r="57" spans="1:21" x14ac:dyDescent="0.25">
      <c r="A57" s="42" t="s">
        <v>450</v>
      </c>
      <c r="B57" s="43"/>
      <c r="C57" s="43"/>
      <c r="D57" s="43"/>
      <c r="E57" s="43"/>
      <c r="F57" s="43"/>
      <c r="G57" s="43"/>
      <c r="H57" s="74">
        <v>100</v>
      </c>
      <c r="I57" s="74">
        <v>77</v>
      </c>
      <c r="J57" s="74">
        <v>95</v>
      </c>
      <c r="K57" s="74">
        <v>61</v>
      </c>
      <c r="L57" s="74">
        <v>64</v>
      </c>
      <c r="M57" s="44">
        <v>111</v>
      </c>
      <c r="N57" s="44">
        <v>73</v>
      </c>
      <c r="O57" s="44">
        <v>62</v>
      </c>
      <c r="P57" s="44"/>
      <c r="Q57" s="44"/>
      <c r="R57" s="44"/>
      <c r="S57" s="44"/>
      <c r="T57" s="44">
        <f t="shared" si="20"/>
        <v>643</v>
      </c>
      <c r="U57" s="45">
        <f t="shared" si="21"/>
        <v>80.174563591022434</v>
      </c>
    </row>
    <row r="58" spans="1:21" x14ac:dyDescent="0.25">
      <c r="A58" s="42" t="s">
        <v>15</v>
      </c>
      <c r="C58" s="43"/>
      <c r="D58" s="43"/>
      <c r="E58" s="43"/>
      <c r="F58" s="43"/>
      <c r="G58" s="43"/>
      <c r="H58" s="74" t="s">
        <v>433</v>
      </c>
      <c r="I58" s="74">
        <v>1</v>
      </c>
      <c r="J58" s="74">
        <v>1</v>
      </c>
      <c r="K58" s="74" t="s">
        <v>433</v>
      </c>
      <c r="L58" s="74">
        <v>1</v>
      </c>
      <c r="M58" s="44">
        <v>1</v>
      </c>
      <c r="N58" s="44">
        <v>1</v>
      </c>
      <c r="O58" s="44">
        <v>2</v>
      </c>
      <c r="P58" s="44"/>
      <c r="Q58" s="44"/>
      <c r="R58" s="44"/>
      <c r="S58" s="44"/>
      <c r="T58" s="44">
        <f t="shared" si="20"/>
        <v>7</v>
      </c>
      <c r="U58" s="45">
        <f t="shared" si="21"/>
        <v>0.87281795511221938</v>
      </c>
    </row>
    <row r="59" spans="1:21" x14ac:dyDescent="0.25">
      <c r="A59" s="54" t="s">
        <v>5</v>
      </c>
      <c r="B59" s="55">
        <f>SUM(B41:B57)</f>
        <v>0</v>
      </c>
      <c r="C59" s="55">
        <f t="shared" ref="C59:S59" si="32">SUM(C41:C58)</f>
        <v>0</v>
      </c>
      <c r="D59" s="55">
        <f t="shared" si="32"/>
        <v>0</v>
      </c>
      <c r="E59" s="55">
        <f t="shared" si="32"/>
        <v>0</v>
      </c>
      <c r="F59" s="55">
        <f t="shared" si="32"/>
        <v>0</v>
      </c>
      <c r="G59" s="55">
        <f t="shared" si="32"/>
        <v>0</v>
      </c>
      <c r="H59" s="55">
        <f t="shared" si="32"/>
        <v>116</v>
      </c>
      <c r="I59" s="55">
        <f t="shared" si="32"/>
        <v>95</v>
      </c>
      <c r="J59" s="55">
        <f t="shared" si="32"/>
        <v>121</v>
      </c>
      <c r="K59" s="55">
        <f t="shared" si="32"/>
        <v>81</v>
      </c>
      <c r="L59" s="55">
        <f t="shared" si="32"/>
        <v>78</v>
      </c>
      <c r="M59" s="55">
        <f>SUM(M41:M58)</f>
        <v>132</v>
      </c>
      <c r="N59" s="55">
        <f t="shared" si="32"/>
        <v>91</v>
      </c>
      <c r="O59" s="55">
        <f t="shared" si="32"/>
        <v>88</v>
      </c>
      <c r="P59" s="55">
        <f t="shared" si="32"/>
        <v>0</v>
      </c>
      <c r="Q59" s="55">
        <f t="shared" si="32"/>
        <v>0</v>
      </c>
      <c r="R59" s="55">
        <f t="shared" si="32"/>
        <v>0</v>
      </c>
      <c r="S59" s="55">
        <f t="shared" si="32"/>
        <v>0</v>
      </c>
      <c r="T59" s="56">
        <f>SUM(T41:T58)</f>
        <v>802</v>
      </c>
      <c r="U59" s="57">
        <f>(T59/T$19)*100</f>
        <v>100</v>
      </c>
    </row>
    <row r="60" spans="1:21" ht="15.75" thickBot="1" x14ac:dyDescent="0.3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8"/>
      <c r="M60" s="78"/>
      <c r="N60" s="78"/>
      <c r="O60" s="78"/>
      <c r="P60" s="78"/>
      <c r="Q60" s="78"/>
      <c r="R60" s="78"/>
      <c r="S60" s="78"/>
      <c r="T60" s="78"/>
      <c r="U60" s="79"/>
    </row>
    <row r="61" spans="1:21" x14ac:dyDescent="0.25">
      <c r="A61" s="118" t="s">
        <v>462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M61" s="106" t="s">
        <v>536</v>
      </c>
      <c r="N61" s="106"/>
      <c r="O61" s="106"/>
      <c r="P61" s="106"/>
      <c r="Q61" s="106"/>
      <c r="R61" s="106"/>
      <c r="S61" s="106"/>
      <c r="T61" s="106"/>
      <c r="U61" s="106"/>
    </row>
    <row r="62" spans="1:21" x14ac:dyDescent="0.25">
      <c r="A62" s="122" t="s">
        <v>459</v>
      </c>
      <c r="B62" s="119" t="s">
        <v>460</v>
      </c>
      <c r="C62" s="119"/>
      <c r="D62" s="119"/>
      <c r="E62" s="119"/>
      <c r="F62" s="119"/>
      <c r="G62" s="119"/>
      <c r="H62" s="119"/>
      <c r="I62" s="80"/>
      <c r="J62" s="119" t="s">
        <v>461</v>
      </c>
      <c r="K62" s="123" t="s">
        <v>424</v>
      </c>
      <c r="M62" s="120" t="s">
        <v>459</v>
      </c>
      <c r="N62" s="121"/>
      <c r="O62" s="121"/>
      <c r="P62" s="116">
        <v>2016</v>
      </c>
      <c r="Q62" s="116"/>
      <c r="R62" s="116"/>
      <c r="S62" s="116"/>
      <c r="T62" s="116"/>
      <c r="U62" s="117"/>
    </row>
    <row r="63" spans="1:21" x14ac:dyDescent="0.25">
      <c r="A63" s="122"/>
      <c r="B63" s="76">
        <v>2010</v>
      </c>
      <c r="C63" s="90" t="s">
        <v>508</v>
      </c>
      <c r="D63" s="90" t="s">
        <v>509</v>
      </c>
      <c r="E63" s="90" t="s">
        <v>510</v>
      </c>
      <c r="F63" s="90">
        <v>2014</v>
      </c>
      <c r="G63" s="90" t="s">
        <v>511</v>
      </c>
      <c r="H63" s="90">
        <v>2016</v>
      </c>
      <c r="I63" s="80"/>
      <c r="J63" s="119"/>
      <c r="K63" s="123"/>
      <c r="M63" s="120"/>
      <c r="N63" s="121"/>
      <c r="O63" s="121"/>
      <c r="P63" s="112" t="s">
        <v>463</v>
      </c>
      <c r="Q63" s="112"/>
      <c r="R63" s="112" t="s">
        <v>10</v>
      </c>
      <c r="S63" s="112"/>
      <c r="T63" s="112" t="s">
        <v>504</v>
      </c>
      <c r="U63" s="113"/>
    </row>
    <row r="64" spans="1:21" x14ac:dyDescent="0.25">
      <c r="A64" s="42" t="s">
        <v>471</v>
      </c>
      <c r="B64" s="59"/>
      <c r="C64" s="59"/>
      <c r="D64" s="59"/>
      <c r="E64" s="60"/>
      <c r="F64" s="75"/>
      <c r="G64" s="75"/>
      <c r="H64" s="75">
        <f>R64</f>
        <v>1</v>
      </c>
      <c r="I64" s="60"/>
      <c r="J64" s="75">
        <f t="shared" ref="J64:J75" si="33">SUM(B64:G64)</f>
        <v>0</v>
      </c>
      <c r="K64" s="61">
        <f t="shared" ref="K64:K80" si="34">(J64/J$81)*100</f>
        <v>0</v>
      </c>
      <c r="M64" s="91" t="s">
        <v>471</v>
      </c>
      <c r="N64" s="91"/>
      <c r="O64" s="92"/>
      <c r="P64" s="114">
        <f t="shared" ref="P64:P71" si="35">T41</f>
        <v>5</v>
      </c>
      <c r="Q64" s="115"/>
      <c r="R64" s="103">
        <v>1</v>
      </c>
      <c r="S64" s="103"/>
      <c r="T64" s="101">
        <f t="shared" ref="T64" si="36">(P64-R64)/P64*100</f>
        <v>80</v>
      </c>
      <c r="U64" s="101"/>
    </row>
    <row r="65" spans="1:21" x14ac:dyDescent="0.25">
      <c r="A65" s="42" t="s">
        <v>470</v>
      </c>
      <c r="B65" s="59"/>
      <c r="C65" s="59"/>
      <c r="D65" s="59"/>
      <c r="E65" s="60"/>
      <c r="F65" s="75"/>
      <c r="G65" s="75"/>
      <c r="H65" s="75">
        <f>R65</f>
        <v>0</v>
      </c>
      <c r="I65" s="60"/>
      <c r="J65" s="75">
        <f t="shared" si="33"/>
        <v>0</v>
      </c>
      <c r="K65" s="61">
        <f t="shared" si="34"/>
        <v>0</v>
      </c>
      <c r="M65" s="91" t="s">
        <v>470</v>
      </c>
      <c r="N65" s="91"/>
      <c r="O65" s="94"/>
      <c r="P65" s="100">
        <f t="shared" si="35"/>
        <v>3</v>
      </c>
      <c r="Q65" s="100"/>
      <c r="R65" s="102">
        <v>0</v>
      </c>
      <c r="S65" s="102"/>
      <c r="T65" s="101">
        <f t="shared" ref="T65" si="37">(P65-R65)/P65*100</f>
        <v>100</v>
      </c>
      <c r="U65" s="101"/>
    </row>
    <row r="66" spans="1:21" x14ac:dyDescent="0.25">
      <c r="A66" s="42" t="s">
        <v>383</v>
      </c>
      <c r="B66" s="59"/>
      <c r="C66" s="59"/>
      <c r="D66" s="59"/>
      <c r="E66" s="60"/>
      <c r="F66" s="75"/>
      <c r="G66" s="75"/>
      <c r="H66" s="75">
        <f>R67</f>
        <v>0</v>
      </c>
      <c r="I66" s="60"/>
      <c r="J66" s="75">
        <f t="shared" si="33"/>
        <v>0</v>
      </c>
      <c r="K66" s="61">
        <f t="shared" si="34"/>
        <v>0</v>
      </c>
      <c r="M66" s="91" t="s">
        <v>483</v>
      </c>
      <c r="N66" s="91"/>
      <c r="O66" s="94"/>
      <c r="P66" s="100">
        <f t="shared" si="35"/>
        <v>0</v>
      </c>
      <c r="Q66" s="100"/>
      <c r="R66" s="102">
        <v>0</v>
      </c>
      <c r="S66" s="102"/>
      <c r="T66" s="101" t="s">
        <v>433</v>
      </c>
      <c r="U66" s="101"/>
    </row>
    <row r="67" spans="1:21" x14ac:dyDescent="0.25">
      <c r="A67" s="42" t="s">
        <v>21</v>
      </c>
      <c r="B67" s="59"/>
      <c r="C67" s="59"/>
      <c r="D67" s="59"/>
      <c r="E67" s="60">
        <v>1</v>
      </c>
      <c r="F67" s="75">
        <v>2</v>
      </c>
      <c r="G67" s="75">
        <v>26</v>
      </c>
      <c r="H67" s="75">
        <f t="shared" ref="H67" si="38">R68</f>
        <v>7</v>
      </c>
      <c r="I67" s="60"/>
      <c r="J67" s="75">
        <f t="shared" si="33"/>
        <v>29</v>
      </c>
      <c r="K67" s="61">
        <f t="shared" si="34"/>
        <v>93.548387096774192</v>
      </c>
      <c r="M67" s="91" t="s">
        <v>383</v>
      </c>
      <c r="N67" s="91"/>
      <c r="O67" s="94"/>
      <c r="P67" s="100">
        <f t="shared" si="35"/>
        <v>3</v>
      </c>
      <c r="Q67" s="100"/>
      <c r="R67" s="102">
        <v>0</v>
      </c>
      <c r="S67" s="102"/>
      <c r="T67" s="101">
        <f t="shared" ref="T67:T70" si="39">(P67-R67)/P67*100</f>
        <v>100</v>
      </c>
      <c r="U67" s="101"/>
    </row>
    <row r="68" spans="1:21" x14ac:dyDescent="0.25">
      <c r="A68" s="42" t="s">
        <v>483</v>
      </c>
      <c r="B68" s="59"/>
      <c r="C68" s="59"/>
      <c r="D68" s="59"/>
      <c r="E68" s="60"/>
      <c r="F68" s="75"/>
      <c r="G68" s="75"/>
      <c r="H68" s="75">
        <f>R66</f>
        <v>0</v>
      </c>
      <c r="I68" s="60"/>
      <c r="J68" s="75">
        <f t="shared" si="33"/>
        <v>0</v>
      </c>
      <c r="K68" s="61">
        <f t="shared" si="34"/>
        <v>0</v>
      </c>
      <c r="M68" s="91" t="s">
        <v>21</v>
      </c>
      <c r="N68" s="91"/>
      <c r="O68" s="94"/>
      <c r="P68" s="100">
        <f>T45</f>
        <v>43</v>
      </c>
      <c r="Q68" s="100"/>
      <c r="R68" s="103">
        <v>7</v>
      </c>
      <c r="S68" s="103"/>
      <c r="T68" s="101">
        <f t="shared" si="39"/>
        <v>83.720930232558146</v>
      </c>
      <c r="U68" s="101"/>
    </row>
    <row r="69" spans="1:21" x14ac:dyDescent="0.25">
      <c r="A69" s="42" t="s">
        <v>18</v>
      </c>
      <c r="B69" s="59"/>
      <c r="C69" s="59"/>
      <c r="D69" s="59"/>
      <c r="E69" s="60"/>
      <c r="F69" s="75"/>
      <c r="G69" s="75"/>
      <c r="H69" s="75">
        <f>R69</f>
        <v>0</v>
      </c>
      <c r="I69" s="60"/>
      <c r="J69" s="75">
        <f t="shared" si="33"/>
        <v>0</v>
      </c>
      <c r="K69" s="61">
        <f t="shared" si="34"/>
        <v>0</v>
      </c>
      <c r="M69" s="91" t="s">
        <v>18</v>
      </c>
      <c r="N69" s="91"/>
      <c r="O69" s="94"/>
      <c r="P69" s="100">
        <f t="shared" si="35"/>
        <v>3</v>
      </c>
      <c r="Q69" s="100"/>
      <c r="R69" s="102">
        <v>0</v>
      </c>
      <c r="S69" s="102"/>
      <c r="T69" s="101">
        <f t="shared" si="39"/>
        <v>100</v>
      </c>
      <c r="U69" s="101"/>
    </row>
    <row r="70" spans="1:21" x14ac:dyDescent="0.25">
      <c r="A70" s="42" t="s">
        <v>17</v>
      </c>
      <c r="B70" s="59"/>
      <c r="C70" s="59"/>
      <c r="D70" s="59"/>
      <c r="E70" s="60"/>
      <c r="F70" s="75"/>
      <c r="G70" s="75"/>
      <c r="H70" s="75">
        <f>R74</f>
        <v>0</v>
      </c>
      <c r="I70" s="60"/>
      <c r="J70" s="75">
        <f t="shared" si="33"/>
        <v>0</v>
      </c>
      <c r="K70" s="61">
        <f t="shared" si="34"/>
        <v>0</v>
      </c>
      <c r="M70" s="91" t="s">
        <v>494</v>
      </c>
      <c r="N70" s="91"/>
      <c r="O70" s="94"/>
      <c r="P70" s="100">
        <f t="shared" si="35"/>
        <v>4</v>
      </c>
      <c r="Q70" s="100"/>
      <c r="R70" s="103">
        <v>1</v>
      </c>
      <c r="S70" s="103"/>
      <c r="T70" s="101">
        <f t="shared" si="39"/>
        <v>75</v>
      </c>
      <c r="U70" s="101"/>
    </row>
    <row r="71" spans="1:21" x14ac:dyDescent="0.25">
      <c r="A71" s="42" t="s">
        <v>503</v>
      </c>
      <c r="B71" s="59"/>
      <c r="C71" s="59"/>
      <c r="D71" s="59"/>
      <c r="E71" s="60"/>
      <c r="F71" s="75"/>
      <c r="G71" s="75"/>
      <c r="H71" s="75">
        <f>R70</f>
        <v>1</v>
      </c>
      <c r="I71" s="60"/>
      <c r="J71" s="75">
        <f t="shared" si="33"/>
        <v>0</v>
      </c>
      <c r="K71" s="61">
        <f t="shared" si="34"/>
        <v>0</v>
      </c>
      <c r="M71" s="91" t="s">
        <v>491</v>
      </c>
      <c r="N71" s="91"/>
      <c r="O71" s="94"/>
      <c r="P71" s="100">
        <f t="shared" si="35"/>
        <v>14</v>
      </c>
      <c r="Q71" s="100"/>
      <c r="R71" s="102">
        <v>0</v>
      </c>
      <c r="S71" s="102"/>
      <c r="T71" s="101">
        <f>(P71-R71)/P71*100</f>
        <v>100</v>
      </c>
      <c r="U71" s="101"/>
    </row>
    <row r="72" spans="1:21" x14ac:dyDescent="0.25">
      <c r="A72" s="42" t="s">
        <v>491</v>
      </c>
      <c r="B72" s="59"/>
      <c r="C72" s="59"/>
      <c r="D72" s="59"/>
      <c r="E72" s="60"/>
      <c r="F72" s="75"/>
      <c r="G72" s="75"/>
      <c r="H72" s="75">
        <f>R71</f>
        <v>0</v>
      </c>
      <c r="I72" s="60"/>
      <c r="J72" s="75">
        <f t="shared" si="33"/>
        <v>0</v>
      </c>
      <c r="K72" s="61">
        <f t="shared" si="34"/>
        <v>0</v>
      </c>
      <c r="M72" s="91" t="s">
        <v>492</v>
      </c>
      <c r="N72" s="91"/>
      <c r="O72" s="94"/>
      <c r="P72" s="100">
        <f>T50</f>
        <v>3</v>
      </c>
      <c r="Q72" s="100"/>
      <c r="R72" s="102">
        <v>0</v>
      </c>
      <c r="S72" s="102"/>
      <c r="T72" s="101">
        <f t="shared" ref="T72" si="40">(P72-R72)/P72*100</f>
        <v>100</v>
      </c>
      <c r="U72" s="101"/>
    </row>
    <row r="73" spans="1:21" x14ac:dyDescent="0.25">
      <c r="A73" s="42" t="s">
        <v>492</v>
      </c>
      <c r="B73" s="59"/>
      <c r="C73" s="59"/>
      <c r="D73" s="59"/>
      <c r="E73" s="60"/>
      <c r="F73" s="75"/>
      <c r="G73" s="75"/>
      <c r="H73" s="75">
        <f>R72</f>
        <v>0</v>
      </c>
      <c r="I73" s="60"/>
      <c r="J73" s="75">
        <f t="shared" si="33"/>
        <v>0</v>
      </c>
      <c r="K73" s="61">
        <f t="shared" si="34"/>
        <v>0</v>
      </c>
      <c r="M73" s="91" t="s">
        <v>16</v>
      </c>
      <c r="N73" s="91"/>
      <c r="O73" s="94"/>
      <c r="P73" s="100">
        <f t="shared" ref="P73" si="41">T49</f>
        <v>22</v>
      </c>
      <c r="Q73" s="100"/>
      <c r="R73" s="102">
        <v>0</v>
      </c>
      <c r="S73" s="102"/>
      <c r="T73" s="101">
        <f t="shared" ref="T73" si="42">(P73-R73)/P73*100</f>
        <v>100</v>
      </c>
      <c r="U73" s="101"/>
    </row>
    <row r="74" spans="1:21" x14ac:dyDescent="0.25">
      <c r="A74" s="42" t="s">
        <v>16</v>
      </c>
      <c r="B74" s="59"/>
      <c r="C74" s="59"/>
      <c r="D74" s="59"/>
      <c r="E74" s="60"/>
      <c r="F74" s="75"/>
      <c r="G74" s="75"/>
      <c r="H74" s="75">
        <f>R73</f>
        <v>0</v>
      </c>
      <c r="I74" s="60"/>
      <c r="J74" s="75">
        <f t="shared" si="33"/>
        <v>0</v>
      </c>
      <c r="K74" s="61">
        <f t="shared" si="34"/>
        <v>0</v>
      </c>
      <c r="M74" s="91" t="s">
        <v>17</v>
      </c>
      <c r="N74" s="91"/>
      <c r="O74" s="94"/>
      <c r="P74" s="100">
        <f t="shared" ref="P74:P76" si="43">T51</f>
        <v>11</v>
      </c>
      <c r="Q74" s="100"/>
      <c r="R74" s="102">
        <v>0</v>
      </c>
      <c r="S74" s="102"/>
      <c r="T74" s="101">
        <f t="shared" ref="T74" si="44">(P74-R74)/P74*100</f>
        <v>100</v>
      </c>
      <c r="U74" s="101"/>
    </row>
    <row r="75" spans="1:21" x14ac:dyDescent="0.25">
      <c r="A75" s="42" t="s">
        <v>20</v>
      </c>
      <c r="B75" s="43"/>
      <c r="C75" s="43"/>
      <c r="D75" s="43"/>
      <c r="E75" s="44"/>
      <c r="F75" s="74">
        <v>1</v>
      </c>
      <c r="G75" s="74">
        <v>1</v>
      </c>
      <c r="H75" s="75">
        <f>R75</f>
        <v>3</v>
      </c>
      <c r="I75" s="44"/>
      <c r="J75" s="75">
        <f t="shared" si="33"/>
        <v>2</v>
      </c>
      <c r="K75" s="61">
        <f t="shared" si="34"/>
        <v>6.4516129032258061</v>
      </c>
      <c r="M75" s="91" t="s">
        <v>20</v>
      </c>
      <c r="N75" s="91"/>
      <c r="O75" s="94"/>
      <c r="P75" s="100">
        <f t="shared" si="43"/>
        <v>12</v>
      </c>
      <c r="Q75" s="100"/>
      <c r="R75" s="103">
        <v>3</v>
      </c>
      <c r="S75" s="103"/>
      <c r="T75" s="101">
        <f>(P75-R75)/P75*100</f>
        <v>75</v>
      </c>
      <c r="U75" s="101"/>
    </row>
    <row r="76" spans="1:21" x14ac:dyDescent="0.25">
      <c r="A76" s="73" t="s">
        <v>19</v>
      </c>
      <c r="B76" s="43"/>
      <c r="C76" s="43"/>
      <c r="D76" s="43"/>
      <c r="E76" s="44"/>
      <c r="F76" s="74"/>
      <c r="G76" s="74"/>
      <c r="H76" s="75">
        <f>R76</f>
        <v>2</v>
      </c>
      <c r="I76" s="44"/>
      <c r="J76" s="75">
        <f t="shared" ref="J76:J80" si="45">SUM(B76:G76)</f>
        <v>0</v>
      </c>
      <c r="K76" s="61">
        <f t="shared" si="34"/>
        <v>0</v>
      </c>
      <c r="M76" s="91" t="s">
        <v>19</v>
      </c>
      <c r="N76" s="91"/>
      <c r="O76" s="94"/>
      <c r="P76" s="100">
        <f t="shared" si="43"/>
        <v>28</v>
      </c>
      <c r="Q76" s="100"/>
      <c r="R76" s="103">
        <v>2</v>
      </c>
      <c r="S76" s="103"/>
      <c r="T76" s="101">
        <f>(P76-R76)/P76*100</f>
        <v>92.857142857142861</v>
      </c>
      <c r="U76" s="101"/>
    </row>
    <row r="77" spans="1:21" x14ac:dyDescent="0.25">
      <c r="A77" s="73" t="s">
        <v>467</v>
      </c>
      <c r="B77" s="43"/>
      <c r="C77" s="43"/>
      <c r="D77" s="43"/>
      <c r="E77" s="44"/>
      <c r="F77" s="74"/>
      <c r="G77" s="74"/>
      <c r="H77" s="75">
        <f>R77</f>
        <v>0</v>
      </c>
      <c r="I77" s="44"/>
      <c r="J77" s="75">
        <f t="shared" si="45"/>
        <v>0</v>
      </c>
      <c r="K77" s="61">
        <f t="shared" si="34"/>
        <v>0</v>
      </c>
      <c r="M77" s="91" t="s">
        <v>407</v>
      </c>
      <c r="N77" s="91"/>
      <c r="O77" s="94"/>
      <c r="P77" s="100">
        <f>T54</f>
        <v>0</v>
      </c>
      <c r="Q77" s="100"/>
      <c r="R77" s="102">
        <v>0</v>
      </c>
      <c r="S77" s="102"/>
      <c r="T77" s="101" t="s">
        <v>433</v>
      </c>
      <c r="U77" s="101"/>
    </row>
    <row r="78" spans="1:21" x14ac:dyDescent="0.25">
      <c r="A78" s="42" t="s">
        <v>364</v>
      </c>
      <c r="B78" s="43"/>
      <c r="C78" s="43"/>
      <c r="D78" s="43"/>
      <c r="E78" s="44"/>
      <c r="F78" s="74"/>
      <c r="G78" s="74"/>
      <c r="H78" s="75">
        <f>R79</f>
        <v>0</v>
      </c>
      <c r="I78" s="44"/>
      <c r="J78" s="75">
        <f t="shared" si="45"/>
        <v>0</v>
      </c>
      <c r="K78" s="61">
        <f t="shared" si="34"/>
        <v>0</v>
      </c>
      <c r="M78" s="91" t="s">
        <v>467</v>
      </c>
      <c r="N78" s="91"/>
      <c r="O78" s="94"/>
      <c r="P78" s="100">
        <f>T55</f>
        <v>1</v>
      </c>
      <c r="Q78" s="100"/>
      <c r="R78" s="102">
        <v>0</v>
      </c>
      <c r="S78" s="102"/>
      <c r="T78" s="101">
        <f>(P78-R78)/P78*100</f>
        <v>100</v>
      </c>
      <c r="U78" s="101"/>
    </row>
    <row r="79" spans="1:21" x14ac:dyDescent="0.25">
      <c r="A79" s="42" t="s">
        <v>450</v>
      </c>
      <c r="B79" s="43"/>
      <c r="C79" s="43"/>
      <c r="D79" s="43"/>
      <c r="E79" s="44"/>
      <c r="F79" s="74"/>
      <c r="G79" s="74"/>
      <c r="H79" s="75">
        <f>R80</f>
        <v>0</v>
      </c>
      <c r="I79" s="44"/>
      <c r="J79" s="75">
        <f t="shared" si="45"/>
        <v>0</v>
      </c>
      <c r="K79" s="61">
        <f t="shared" si="34"/>
        <v>0</v>
      </c>
      <c r="M79" s="91" t="s">
        <v>364</v>
      </c>
      <c r="N79" s="91"/>
      <c r="O79" s="94"/>
      <c r="P79" s="100">
        <f>T56</f>
        <v>0</v>
      </c>
      <c r="Q79" s="100"/>
      <c r="R79" s="102">
        <v>0</v>
      </c>
      <c r="S79" s="102"/>
      <c r="T79" s="101" t="s">
        <v>433</v>
      </c>
      <c r="U79" s="101"/>
    </row>
    <row r="80" spans="1:21" x14ac:dyDescent="0.25">
      <c r="A80" s="42" t="s">
        <v>15</v>
      </c>
      <c r="B80" s="43"/>
      <c r="C80" s="43"/>
      <c r="D80" s="43"/>
      <c r="E80" s="44"/>
      <c r="F80" s="74"/>
      <c r="G80" s="74"/>
      <c r="H80" s="75">
        <f>R81</f>
        <v>0</v>
      </c>
      <c r="I80" s="44"/>
      <c r="J80" s="75">
        <f t="shared" si="45"/>
        <v>0</v>
      </c>
      <c r="K80" s="61">
        <f t="shared" si="34"/>
        <v>0</v>
      </c>
      <c r="M80" s="91" t="s">
        <v>450</v>
      </c>
      <c r="N80" s="91"/>
      <c r="O80" s="94"/>
      <c r="P80" s="100">
        <f>T57</f>
        <v>643</v>
      </c>
      <c r="Q80" s="100"/>
      <c r="R80" s="102">
        <v>0</v>
      </c>
      <c r="S80" s="102"/>
      <c r="T80" s="101">
        <f>(P80-R80)/P80*100</f>
        <v>100</v>
      </c>
      <c r="U80" s="101"/>
    </row>
    <row r="81" spans="1:21" x14ac:dyDescent="0.25">
      <c r="A81" s="54" t="s">
        <v>5</v>
      </c>
      <c r="B81" s="55">
        <f>SUM(B69:B80)</f>
        <v>0</v>
      </c>
      <c r="C81" s="55">
        <f>SUM(C69:C80)</f>
        <v>0</v>
      </c>
      <c r="D81" s="55">
        <f>SUM(D69:D80)</f>
        <v>0</v>
      </c>
      <c r="E81" s="55">
        <f>SUM(E66:E80)</f>
        <v>1</v>
      </c>
      <c r="F81" s="55">
        <f>SUM(F66:F80)</f>
        <v>3</v>
      </c>
      <c r="G81" s="55">
        <f>SUM(G64:G80)</f>
        <v>27</v>
      </c>
      <c r="H81" s="55">
        <f>SUM(H64:H80)</f>
        <v>14</v>
      </c>
      <c r="I81" s="55">
        <f>SUM(I66:I80)</f>
        <v>0</v>
      </c>
      <c r="J81" s="55">
        <f>SUM(J66:J80)</f>
        <v>31</v>
      </c>
      <c r="K81" s="57">
        <f>SUM(K67:K80)</f>
        <v>100</v>
      </c>
      <c r="M81" s="91" t="s">
        <v>15</v>
      </c>
      <c r="N81" s="91"/>
      <c r="O81" s="94"/>
      <c r="P81" s="100">
        <f>T58</f>
        <v>7</v>
      </c>
      <c r="Q81" s="100"/>
      <c r="R81" s="102">
        <v>0</v>
      </c>
      <c r="S81" s="102"/>
      <c r="T81" s="101">
        <f>(P81-R81)/P81*100</f>
        <v>100</v>
      </c>
      <c r="U81" s="101"/>
    </row>
    <row r="82" spans="1:21" x14ac:dyDescent="0.25">
      <c r="M82" s="98" t="s">
        <v>5</v>
      </c>
      <c r="N82" s="99"/>
      <c r="O82" s="99"/>
      <c r="P82" s="99">
        <f>SUM(P64:Q81)</f>
        <v>802</v>
      </c>
      <c r="Q82" s="99"/>
      <c r="R82" s="99">
        <f>SUM(R64:R81)</f>
        <v>14</v>
      </c>
      <c r="S82" s="99"/>
      <c r="T82" s="96">
        <f>(P82-R82)/P82*100</f>
        <v>98.254364089775564</v>
      </c>
      <c r="U82" s="97"/>
    </row>
    <row r="87" spans="1:21" x14ac:dyDescent="0.25">
      <c r="A87" s="93" t="s">
        <v>451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</row>
  </sheetData>
  <mergeCells count="83">
    <mergeCell ref="P68:Q68"/>
    <mergeCell ref="P69:Q69"/>
    <mergeCell ref="P70:Q70"/>
    <mergeCell ref="R70:S70"/>
    <mergeCell ref="T69:U69"/>
    <mergeCell ref="R71:S71"/>
    <mergeCell ref="R69:S69"/>
    <mergeCell ref="A40:U40"/>
    <mergeCell ref="P62:U62"/>
    <mergeCell ref="A61:K61"/>
    <mergeCell ref="M61:U61"/>
    <mergeCell ref="B62:H62"/>
    <mergeCell ref="M62:O63"/>
    <mergeCell ref="A62:A63"/>
    <mergeCell ref="J62:J63"/>
    <mergeCell ref="K62:K63"/>
    <mergeCell ref="P63:Q63"/>
    <mergeCell ref="P65:Q65"/>
    <mergeCell ref="T65:U65"/>
    <mergeCell ref="R65:S65"/>
    <mergeCell ref="T67:U67"/>
    <mergeCell ref="R63:S63"/>
    <mergeCell ref="P71:Q71"/>
    <mergeCell ref="T70:U70"/>
    <mergeCell ref="R74:S74"/>
    <mergeCell ref="T68:U68"/>
    <mergeCell ref="R68:S68"/>
    <mergeCell ref="P67:Q67"/>
    <mergeCell ref="T63:U63"/>
    <mergeCell ref="T71:U71"/>
    <mergeCell ref="T64:U64"/>
    <mergeCell ref="T66:U66"/>
    <mergeCell ref="R64:S64"/>
    <mergeCell ref="R66:S66"/>
    <mergeCell ref="P64:Q64"/>
    <mergeCell ref="P66:Q66"/>
    <mergeCell ref="R67:S67"/>
    <mergeCell ref="A1:U1"/>
    <mergeCell ref="A11:U11"/>
    <mergeCell ref="A20:U20"/>
    <mergeCell ref="A25:U25"/>
    <mergeCell ref="A29:U29"/>
    <mergeCell ref="H2:U2"/>
    <mergeCell ref="B2:B3"/>
    <mergeCell ref="C2:C3"/>
    <mergeCell ref="D2:D3"/>
    <mergeCell ref="E2:E3"/>
    <mergeCell ref="G2:G3"/>
    <mergeCell ref="A2:A3"/>
    <mergeCell ref="F2:F3"/>
    <mergeCell ref="P76:Q76"/>
    <mergeCell ref="T76:U76"/>
    <mergeCell ref="P80:Q80"/>
    <mergeCell ref="T80:U80"/>
    <mergeCell ref="R80:S80"/>
    <mergeCell ref="R79:S79"/>
    <mergeCell ref="P79:Q79"/>
    <mergeCell ref="T79:U79"/>
    <mergeCell ref="T78:U78"/>
    <mergeCell ref="R76:S76"/>
    <mergeCell ref="P78:Q78"/>
    <mergeCell ref="R78:S78"/>
    <mergeCell ref="P77:Q77"/>
    <mergeCell ref="R77:S77"/>
    <mergeCell ref="T77:U77"/>
    <mergeCell ref="P74:Q74"/>
    <mergeCell ref="P72:Q72"/>
    <mergeCell ref="R72:S72"/>
    <mergeCell ref="T72:U72"/>
    <mergeCell ref="P75:Q75"/>
    <mergeCell ref="R75:S75"/>
    <mergeCell ref="T75:U75"/>
    <mergeCell ref="T74:U74"/>
    <mergeCell ref="P73:Q73"/>
    <mergeCell ref="R73:S73"/>
    <mergeCell ref="T73:U73"/>
    <mergeCell ref="T82:U82"/>
    <mergeCell ref="M82:O82"/>
    <mergeCell ref="P82:Q82"/>
    <mergeCell ref="P81:Q81"/>
    <mergeCell ref="R82:S82"/>
    <mergeCell ref="T81:U81"/>
    <mergeCell ref="R81:S81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T26:T27 T30:T38" formulaRange="1"/>
    <ignoredError sqref="T10 T24" formula="1"/>
    <ignoredError sqref="T21:T2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7"/>
  <sheetViews>
    <sheetView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J410" sqref="J410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  <col min="18" max="18" width="14.28515625" style="95" bestFit="1" customWidth="1"/>
  </cols>
  <sheetData>
    <row r="1" spans="1:15" x14ac:dyDescent="0.25">
      <c r="A1" s="125" t="s">
        <v>126</v>
      </c>
      <c r="B1" s="125" t="s">
        <v>125</v>
      </c>
      <c r="C1" s="127" t="s">
        <v>384</v>
      </c>
      <c r="D1" s="128" t="s">
        <v>385</v>
      </c>
      <c r="E1" s="127" t="s">
        <v>386</v>
      </c>
      <c r="F1" s="128" t="s">
        <v>387</v>
      </c>
      <c r="G1" s="127" t="s">
        <v>22</v>
      </c>
      <c r="H1" s="128" t="s">
        <v>349</v>
      </c>
      <c r="I1" s="127" t="s">
        <v>351</v>
      </c>
      <c r="J1" s="128" t="s">
        <v>353</v>
      </c>
      <c r="K1" s="127" t="s">
        <v>358</v>
      </c>
      <c r="L1" s="128" t="s">
        <v>365</v>
      </c>
      <c r="M1" s="127" t="s">
        <v>366</v>
      </c>
      <c r="N1" s="128" t="s">
        <v>367</v>
      </c>
      <c r="O1" s="129" t="s">
        <v>124</v>
      </c>
    </row>
    <row r="2" spans="1:15" x14ac:dyDescent="0.25">
      <c r="A2" s="126"/>
      <c r="B2" s="130"/>
      <c r="C2" s="127"/>
      <c r="D2" s="128"/>
      <c r="E2" s="127"/>
      <c r="F2" s="128"/>
      <c r="G2" s="127"/>
      <c r="H2" s="128"/>
      <c r="I2" s="127"/>
      <c r="J2" s="128"/>
      <c r="K2" s="127"/>
      <c r="L2" s="128"/>
      <c r="M2" s="127"/>
      <c r="N2" s="128"/>
      <c r="O2" s="129"/>
    </row>
    <row r="3" spans="1:15" x14ac:dyDescent="0.25">
      <c r="A3" s="40" t="s">
        <v>363</v>
      </c>
      <c r="B3" s="70" t="s">
        <v>363</v>
      </c>
      <c r="C3" s="62">
        <v>10</v>
      </c>
      <c r="D3" s="62">
        <v>5</v>
      </c>
      <c r="E3" s="62">
        <v>6</v>
      </c>
      <c r="F3" s="62">
        <v>8</v>
      </c>
      <c r="G3" s="62">
        <v>4</v>
      </c>
      <c r="H3" s="62">
        <v>4</v>
      </c>
      <c r="I3" s="62">
        <v>1</v>
      </c>
      <c r="J3" s="62">
        <v>1</v>
      </c>
      <c r="K3" s="62"/>
      <c r="L3" s="62"/>
      <c r="M3" s="62"/>
      <c r="N3" s="62"/>
      <c r="O3" s="71">
        <f>SUM(C3:N3)</f>
        <v>39</v>
      </c>
    </row>
    <row r="4" spans="1:15" x14ac:dyDescent="0.25">
      <c r="A4" s="124" t="s">
        <v>31</v>
      </c>
      <c r="B4" s="124"/>
      <c r="C4" s="72">
        <f>SUM(C3)</f>
        <v>10</v>
      </c>
      <c r="D4" s="72">
        <f t="shared" ref="D4:N4" si="0">SUM(D3)</f>
        <v>5</v>
      </c>
      <c r="E4" s="72">
        <f t="shared" si="0"/>
        <v>6</v>
      </c>
      <c r="F4" s="72">
        <f t="shared" si="0"/>
        <v>8</v>
      </c>
      <c r="G4" s="72">
        <f t="shared" si="0"/>
        <v>4</v>
      </c>
      <c r="H4" s="72">
        <f t="shared" si="0"/>
        <v>4</v>
      </c>
      <c r="I4" s="72">
        <f t="shared" si="0"/>
        <v>1</v>
      </c>
      <c r="J4" s="72">
        <f t="shared" si="0"/>
        <v>1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39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39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146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/>
      <c r="D10" s="67">
        <v>2</v>
      </c>
      <c r="E10" s="63">
        <v>1</v>
      </c>
      <c r="F10" s="67"/>
      <c r="G10" s="63">
        <v>3</v>
      </c>
      <c r="H10" s="67"/>
      <c r="I10" s="63">
        <v>1</v>
      </c>
      <c r="J10" s="67"/>
      <c r="K10" s="63"/>
      <c r="L10" s="67"/>
      <c r="M10" s="63"/>
      <c r="N10" s="67"/>
      <c r="O10" s="2">
        <f t="shared" si="1"/>
        <v>7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16</v>
      </c>
      <c r="D12" s="67">
        <v>13</v>
      </c>
      <c r="E12" s="63">
        <v>10</v>
      </c>
      <c r="F12" s="67">
        <v>11</v>
      </c>
      <c r="G12" s="63">
        <v>12</v>
      </c>
      <c r="H12" s="67">
        <v>24</v>
      </c>
      <c r="I12" s="63">
        <v>16</v>
      </c>
      <c r="J12" s="67">
        <v>15</v>
      </c>
      <c r="K12" s="63"/>
      <c r="L12" s="67"/>
      <c r="M12" s="63"/>
      <c r="N12" s="67"/>
      <c r="O12" s="2">
        <f t="shared" si="1"/>
        <v>117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120</v>
      </c>
      <c r="B15" s="3" t="s">
        <v>29</v>
      </c>
      <c r="C15" s="63">
        <v>1</v>
      </c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si="1"/>
        <v>1</v>
      </c>
    </row>
    <row r="16" spans="1:15" x14ac:dyDescent="0.25">
      <c r="A16" s="3" t="s">
        <v>264</v>
      </c>
      <c r="B16" s="3" t="s">
        <v>29</v>
      </c>
      <c r="C16" s="63">
        <v>1</v>
      </c>
      <c r="D16" s="67">
        <v>1</v>
      </c>
      <c r="E16" s="63">
        <v>1</v>
      </c>
      <c r="F16" s="67"/>
      <c r="G16" s="63">
        <v>2</v>
      </c>
      <c r="H16" s="67"/>
      <c r="I16" s="63">
        <v>5</v>
      </c>
      <c r="J16" s="67">
        <v>4</v>
      </c>
      <c r="K16" s="63"/>
      <c r="L16" s="67"/>
      <c r="M16" s="63"/>
      <c r="N16" s="67"/>
      <c r="O16" s="2">
        <f t="shared" si="1"/>
        <v>14</v>
      </c>
    </row>
    <row r="17" spans="1:15" x14ac:dyDescent="0.25">
      <c r="A17" s="3" t="s">
        <v>270</v>
      </c>
      <c r="B17" s="3" t="s">
        <v>29</v>
      </c>
      <c r="C17" s="63"/>
      <c r="D17" s="67"/>
      <c r="E17" s="63"/>
      <c r="F17" s="67"/>
      <c r="G17" s="63"/>
      <c r="H17" s="67">
        <v>1</v>
      </c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286</v>
      </c>
      <c r="B18" s="3" t="s">
        <v>29</v>
      </c>
      <c r="C18" s="63"/>
      <c r="D18" s="67"/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ref="O18" si="3">SUM(C18:N18)</f>
        <v>0</v>
      </c>
    </row>
    <row r="19" spans="1:15" x14ac:dyDescent="0.25">
      <c r="A19" s="3" t="s">
        <v>119</v>
      </c>
      <c r="B19" s="3" t="s">
        <v>29</v>
      </c>
      <c r="C19" s="63"/>
      <c r="D19" s="67"/>
      <c r="E19" s="63">
        <v>1</v>
      </c>
      <c r="F19" s="67">
        <v>1</v>
      </c>
      <c r="G19" s="63"/>
      <c r="H19" s="67"/>
      <c r="I19" s="63"/>
      <c r="J19" s="67">
        <v>1</v>
      </c>
      <c r="K19" s="63"/>
      <c r="L19" s="67"/>
      <c r="M19" s="63"/>
      <c r="N19" s="67"/>
      <c r="O19" s="2">
        <f t="shared" si="1"/>
        <v>3</v>
      </c>
    </row>
    <row r="20" spans="1:15" x14ac:dyDescent="0.25">
      <c r="A20" s="3" t="s">
        <v>308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118</v>
      </c>
      <c r="B21" s="3" t="s">
        <v>29</v>
      </c>
      <c r="C21" s="63"/>
      <c r="D21" s="67"/>
      <c r="E21" s="63"/>
      <c r="F21" s="67"/>
      <c r="G21" s="63"/>
      <c r="H21" s="67"/>
      <c r="I21" s="63">
        <v>1</v>
      </c>
      <c r="J21" s="67"/>
      <c r="K21" s="63"/>
      <c r="L21" s="67"/>
      <c r="M21" s="63"/>
      <c r="N21" s="67"/>
      <c r="O21" s="2">
        <f t="shared" si="1"/>
        <v>1</v>
      </c>
    </row>
    <row r="22" spans="1:15" x14ac:dyDescent="0.25">
      <c r="A22" s="3" t="s">
        <v>117</v>
      </c>
      <c r="B22" s="3" t="s">
        <v>29</v>
      </c>
      <c r="C22" s="63">
        <v>2</v>
      </c>
      <c r="D22" s="67">
        <v>3</v>
      </c>
      <c r="E22" s="63">
        <v>6</v>
      </c>
      <c r="F22" s="67">
        <v>2</v>
      </c>
      <c r="G22" s="63">
        <v>5</v>
      </c>
      <c r="H22" s="67">
        <v>7</v>
      </c>
      <c r="I22" s="63">
        <v>1</v>
      </c>
      <c r="J22" s="67">
        <v>5</v>
      </c>
      <c r="K22" s="63"/>
      <c r="L22" s="67"/>
      <c r="M22" s="63"/>
      <c r="N22" s="67"/>
      <c r="O22" s="2">
        <f t="shared" si="1"/>
        <v>31</v>
      </c>
    </row>
    <row r="23" spans="1:15" x14ac:dyDescent="0.25">
      <c r="A23" s="3" t="s">
        <v>116</v>
      </c>
      <c r="B23" s="3" t="s">
        <v>29</v>
      </c>
      <c r="C23" s="63"/>
      <c r="D23" s="67"/>
      <c r="E23" s="63"/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0</v>
      </c>
    </row>
    <row r="24" spans="1:15" x14ac:dyDescent="0.25">
      <c r="A24" s="3" t="s">
        <v>327</v>
      </c>
      <c r="B24" s="3" t="s">
        <v>29</v>
      </c>
      <c r="C24" s="63"/>
      <c r="D24" s="67">
        <v>2</v>
      </c>
      <c r="E24" s="63">
        <v>4</v>
      </c>
      <c r="F24" s="67">
        <v>1</v>
      </c>
      <c r="G24" s="63">
        <v>4</v>
      </c>
      <c r="H24" s="67">
        <v>1</v>
      </c>
      <c r="I24" s="63">
        <v>3</v>
      </c>
      <c r="J24" s="67">
        <v>1</v>
      </c>
      <c r="K24" s="63"/>
      <c r="L24" s="67"/>
      <c r="M24" s="63"/>
      <c r="N24" s="67"/>
      <c r="O24" s="2">
        <f t="shared" si="1"/>
        <v>16</v>
      </c>
    </row>
    <row r="25" spans="1:15" x14ac:dyDescent="0.25">
      <c r="A25" s="124" t="s">
        <v>31</v>
      </c>
      <c r="B25" s="124"/>
      <c r="C25" s="72">
        <f>SUM(C5:C24)</f>
        <v>20</v>
      </c>
      <c r="D25" s="72">
        <f t="shared" ref="D25:N25" si="4">SUM(D5:D24)</f>
        <v>21</v>
      </c>
      <c r="E25" s="72">
        <f t="shared" si="4"/>
        <v>23</v>
      </c>
      <c r="F25" s="72">
        <f t="shared" si="4"/>
        <v>15</v>
      </c>
      <c r="G25" s="72">
        <f t="shared" si="4"/>
        <v>27</v>
      </c>
      <c r="H25" s="72">
        <f t="shared" si="4"/>
        <v>33</v>
      </c>
      <c r="I25" s="72">
        <f t="shared" si="4"/>
        <v>27</v>
      </c>
      <c r="J25" s="72">
        <f t="shared" si="4"/>
        <v>26</v>
      </c>
      <c r="K25" s="72">
        <f t="shared" si="4"/>
        <v>0</v>
      </c>
      <c r="L25" s="72">
        <f t="shared" si="4"/>
        <v>0</v>
      </c>
      <c r="M25" s="72">
        <f t="shared" si="4"/>
        <v>0</v>
      </c>
      <c r="N25" s="72">
        <f t="shared" si="4"/>
        <v>0</v>
      </c>
      <c r="O25" s="62">
        <f t="shared" si="1"/>
        <v>192</v>
      </c>
    </row>
    <row r="26" spans="1:15" x14ac:dyDescent="0.25">
      <c r="A26" s="3" t="s">
        <v>115</v>
      </c>
      <c r="B26" s="3" t="s">
        <v>25</v>
      </c>
      <c r="C26" s="63"/>
      <c r="D26" s="67"/>
      <c r="E26" s="63">
        <v>1</v>
      </c>
      <c r="F26" s="67"/>
      <c r="G26" s="63"/>
      <c r="H26" s="67"/>
      <c r="I26" s="63"/>
      <c r="J26" s="67"/>
      <c r="K26" s="63"/>
      <c r="L26" s="67"/>
      <c r="M26" s="63"/>
      <c r="N26" s="67"/>
      <c r="O26" s="2">
        <f t="shared" si="1"/>
        <v>1</v>
      </c>
    </row>
    <row r="27" spans="1:15" x14ac:dyDescent="0.25">
      <c r="A27" s="3" t="s">
        <v>163</v>
      </c>
      <c r="B27" s="3" t="s">
        <v>25</v>
      </c>
      <c r="C27" s="63">
        <v>1</v>
      </c>
      <c r="D27" s="67"/>
      <c r="E27" s="63">
        <v>2</v>
      </c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3</v>
      </c>
    </row>
    <row r="28" spans="1:15" x14ac:dyDescent="0.25">
      <c r="A28" s="3" t="s">
        <v>114</v>
      </c>
      <c r="B28" s="3" t="s">
        <v>25</v>
      </c>
      <c r="C28" s="63"/>
      <c r="D28" s="67"/>
      <c r="E28" s="63"/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0</v>
      </c>
    </row>
    <row r="29" spans="1:15" x14ac:dyDescent="0.25">
      <c r="A29" s="3" t="s">
        <v>164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177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ref="O30" si="5">SUM(C30:N30)</f>
        <v>0</v>
      </c>
    </row>
    <row r="31" spans="1:15" x14ac:dyDescent="0.25">
      <c r="A31" s="3" t="s">
        <v>113</v>
      </c>
      <c r="B31" s="3" t="s">
        <v>25</v>
      </c>
      <c r="C31" s="63"/>
      <c r="D31" s="67"/>
      <c r="E31" s="63"/>
      <c r="F31" s="67"/>
      <c r="G31" s="63"/>
      <c r="H31" s="67">
        <v>3</v>
      </c>
      <c r="I31" s="63">
        <v>1</v>
      </c>
      <c r="J31" s="67"/>
      <c r="K31" s="63"/>
      <c r="L31" s="67"/>
      <c r="M31" s="63"/>
      <c r="N31" s="67"/>
      <c r="O31" s="2">
        <f t="shared" si="1"/>
        <v>4</v>
      </c>
    </row>
    <row r="32" spans="1:15" x14ac:dyDescent="0.25">
      <c r="A32" s="3" t="s">
        <v>191</v>
      </c>
      <c r="B32" s="3" t="s">
        <v>25</v>
      </c>
      <c r="C32" s="63"/>
      <c r="D32" s="67"/>
      <c r="E32" s="63"/>
      <c r="F32" s="67"/>
      <c r="G32" s="63"/>
      <c r="H32" s="67"/>
      <c r="I32" s="63"/>
      <c r="J32" s="67">
        <v>1</v>
      </c>
      <c r="K32" s="63"/>
      <c r="L32" s="67"/>
      <c r="M32" s="63"/>
      <c r="N32" s="67"/>
      <c r="O32" s="2">
        <f t="shared" si="1"/>
        <v>1</v>
      </c>
    </row>
    <row r="33" spans="1:15" x14ac:dyDescent="0.25">
      <c r="A33" s="3" t="s">
        <v>209</v>
      </c>
      <c r="B33" s="3" t="s">
        <v>25</v>
      </c>
      <c r="C33" s="63"/>
      <c r="D33" s="67"/>
      <c r="E33" s="63">
        <v>1</v>
      </c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92</v>
      </c>
      <c r="B34" s="3" t="s">
        <v>25</v>
      </c>
      <c r="C34" s="63"/>
      <c r="D34" s="67">
        <v>1</v>
      </c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1</v>
      </c>
    </row>
    <row r="35" spans="1:15" x14ac:dyDescent="0.25">
      <c r="A35" s="3" t="s">
        <v>112</v>
      </c>
      <c r="B35" s="3" t="s">
        <v>25</v>
      </c>
      <c r="C35" s="63"/>
      <c r="D35" s="67"/>
      <c r="E35" s="63">
        <v>3</v>
      </c>
      <c r="F35" s="67"/>
      <c r="G35" s="63">
        <v>1</v>
      </c>
      <c r="H35" s="67">
        <v>1</v>
      </c>
      <c r="I35" s="63">
        <v>2</v>
      </c>
      <c r="J35" s="67"/>
      <c r="K35" s="63"/>
      <c r="L35" s="67"/>
      <c r="M35" s="63"/>
      <c r="N35" s="67"/>
      <c r="O35" s="2">
        <f t="shared" si="1"/>
        <v>7</v>
      </c>
    </row>
    <row r="36" spans="1:15" x14ac:dyDescent="0.25">
      <c r="A36" s="3" t="s">
        <v>111</v>
      </c>
      <c r="B36" s="3" t="s">
        <v>25</v>
      </c>
      <c r="C36" s="63"/>
      <c r="D36" s="67"/>
      <c r="E36" s="63"/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0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109</v>
      </c>
      <c r="B38" s="3" t="s">
        <v>25</v>
      </c>
      <c r="C38" s="63">
        <v>3</v>
      </c>
      <c r="D38" s="67"/>
      <c r="E38" s="63">
        <v>1</v>
      </c>
      <c r="F38" s="67"/>
      <c r="G38" s="63">
        <v>1</v>
      </c>
      <c r="H38" s="67">
        <v>5</v>
      </c>
      <c r="I38" s="63"/>
      <c r="J38" s="67">
        <v>4</v>
      </c>
      <c r="K38" s="63"/>
      <c r="L38" s="67"/>
      <c r="M38" s="63"/>
      <c r="N38" s="67"/>
      <c r="O38" s="2">
        <f t="shared" si="1"/>
        <v>14</v>
      </c>
    </row>
    <row r="39" spans="1:15" x14ac:dyDescent="0.25">
      <c r="A39" s="3" t="s">
        <v>108</v>
      </c>
      <c r="B39" s="3" t="s">
        <v>25</v>
      </c>
      <c r="C39" s="63">
        <v>2</v>
      </c>
      <c r="D39" s="67">
        <v>1</v>
      </c>
      <c r="E39" s="63"/>
      <c r="F39" s="67">
        <v>3</v>
      </c>
      <c r="G39" s="63">
        <v>1</v>
      </c>
      <c r="H39" s="67">
        <v>3</v>
      </c>
      <c r="I39" s="63">
        <v>2</v>
      </c>
      <c r="J39" s="67">
        <v>5</v>
      </c>
      <c r="K39" s="63"/>
      <c r="L39" s="67"/>
      <c r="M39" s="63"/>
      <c r="N39" s="67"/>
      <c r="O39" s="2">
        <f t="shared" si="1"/>
        <v>17</v>
      </c>
    </row>
    <row r="40" spans="1:15" x14ac:dyDescent="0.25">
      <c r="A40" s="3" t="s">
        <v>107</v>
      </c>
      <c r="B40" s="3" t="s">
        <v>25</v>
      </c>
      <c r="C40" s="63"/>
      <c r="D40" s="67"/>
      <c r="E40" s="63"/>
      <c r="F40" s="67"/>
      <c r="G40" s="63"/>
      <c r="H40" s="67">
        <v>1</v>
      </c>
      <c r="I40" s="63"/>
      <c r="J40" s="67"/>
      <c r="K40" s="63"/>
      <c r="L40" s="67"/>
      <c r="M40" s="63"/>
      <c r="N40" s="67"/>
      <c r="O40" s="2">
        <f t="shared" ref="O40:O82" si="6">SUM(C40:N40)</f>
        <v>1</v>
      </c>
    </row>
    <row r="41" spans="1:15" x14ac:dyDescent="0.25">
      <c r="A41" s="3" t="s">
        <v>244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si="6"/>
        <v>0</v>
      </c>
    </row>
    <row r="42" spans="1:15" x14ac:dyDescent="0.25">
      <c r="A42" s="3" t="s">
        <v>106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6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6"/>
        <v>0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1</v>
      </c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6"/>
        <v>1</v>
      </c>
    </row>
    <row r="45" spans="1:15" x14ac:dyDescent="0.25">
      <c r="A45" s="3" t="s">
        <v>103</v>
      </c>
      <c r="B45" s="3" t="s">
        <v>25</v>
      </c>
      <c r="C45" s="63"/>
      <c r="D45" s="67">
        <v>2</v>
      </c>
      <c r="E45" s="63">
        <v>1</v>
      </c>
      <c r="F45" s="67">
        <v>1</v>
      </c>
      <c r="G45" s="63">
        <v>1</v>
      </c>
      <c r="H45" s="67">
        <v>1</v>
      </c>
      <c r="I45" s="63">
        <v>1</v>
      </c>
      <c r="J45" s="67"/>
      <c r="K45" s="63"/>
      <c r="L45" s="67"/>
      <c r="M45" s="63"/>
      <c r="N45" s="67"/>
      <c r="O45" s="2">
        <f t="shared" si="6"/>
        <v>7</v>
      </c>
    </row>
    <row r="46" spans="1:15" x14ac:dyDescent="0.25">
      <c r="A46" s="3" t="s">
        <v>379</v>
      </c>
      <c r="B46" s="3" t="s">
        <v>25</v>
      </c>
      <c r="C46" s="63">
        <v>1</v>
      </c>
      <c r="D46" s="67"/>
      <c r="E46" s="63"/>
      <c r="F46" s="67"/>
      <c r="G46" s="63"/>
      <c r="H46" s="67">
        <v>1</v>
      </c>
      <c r="I46" s="63"/>
      <c r="J46" s="67"/>
      <c r="K46" s="63"/>
      <c r="L46" s="67"/>
      <c r="M46" s="63"/>
      <c r="N46" s="67"/>
      <c r="O46" s="2">
        <f t="shared" si="6"/>
        <v>2</v>
      </c>
    </row>
    <row r="47" spans="1:15" x14ac:dyDescent="0.25">
      <c r="A47" s="3" t="s">
        <v>102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6"/>
        <v>0</v>
      </c>
    </row>
    <row r="48" spans="1:15" x14ac:dyDescent="0.25">
      <c r="A48" s="3" t="s">
        <v>303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ref="O48" si="7">SUM(C48:N48)</f>
        <v>0</v>
      </c>
    </row>
    <row r="49" spans="1:15" x14ac:dyDescent="0.25">
      <c r="A49" s="3" t="s">
        <v>306</v>
      </c>
      <c r="B49" s="3" t="s">
        <v>25</v>
      </c>
      <c r="C49" s="63"/>
      <c r="D49" s="67"/>
      <c r="E49" s="63"/>
      <c r="F49" s="67"/>
      <c r="G49" s="63"/>
      <c r="H49" s="67">
        <v>3</v>
      </c>
      <c r="I49" s="63"/>
      <c r="J49" s="67">
        <v>1</v>
      </c>
      <c r="K49" s="63"/>
      <c r="L49" s="67"/>
      <c r="M49" s="63"/>
      <c r="N49" s="67"/>
      <c r="O49" s="2">
        <f t="shared" si="6"/>
        <v>4</v>
      </c>
    </row>
    <row r="50" spans="1:15" x14ac:dyDescent="0.25">
      <c r="A50" s="3" t="s">
        <v>101</v>
      </c>
      <c r="B50" s="3" t="s">
        <v>25</v>
      </c>
      <c r="C50" s="63"/>
      <c r="D50" s="67"/>
      <c r="E50" s="63">
        <v>2</v>
      </c>
      <c r="F50" s="67">
        <v>3</v>
      </c>
      <c r="G50" s="63">
        <v>1</v>
      </c>
      <c r="H50" s="67">
        <v>3</v>
      </c>
      <c r="I50" s="63"/>
      <c r="J50" s="67">
        <v>1</v>
      </c>
      <c r="K50" s="63"/>
      <c r="L50" s="67"/>
      <c r="M50" s="63"/>
      <c r="N50" s="67"/>
      <c r="O50" s="2">
        <f t="shared" si="6"/>
        <v>10</v>
      </c>
    </row>
    <row r="51" spans="1:15" x14ac:dyDescent="0.25">
      <c r="A51" s="3" t="s">
        <v>409</v>
      </c>
      <c r="B51" s="3" t="s">
        <v>25</v>
      </c>
      <c r="C51" s="63"/>
      <c r="D51" s="67"/>
      <c r="E51" s="63"/>
      <c r="F51" s="67"/>
      <c r="G51" s="63"/>
      <c r="H51" s="67"/>
      <c r="I51" s="63"/>
      <c r="J51" s="67">
        <v>3</v>
      </c>
      <c r="K51" s="63"/>
      <c r="L51" s="67"/>
      <c r="M51" s="63"/>
      <c r="N51" s="67"/>
      <c r="O51" s="2">
        <f t="shared" ref="O51" si="8">SUM(C51:N51)</f>
        <v>3</v>
      </c>
    </row>
    <row r="52" spans="1:15" x14ac:dyDescent="0.25">
      <c r="A52" s="3" t="s">
        <v>328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si="6"/>
        <v>0</v>
      </c>
    </row>
    <row r="53" spans="1:15" x14ac:dyDescent="0.25">
      <c r="A53" s="3" t="s">
        <v>100</v>
      </c>
      <c r="B53" s="3" t="s">
        <v>25</v>
      </c>
      <c r="C53" s="63"/>
      <c r="D53" s="67">
        <v>4</v>
      </c>
      <c r="E53" s="63"/>
      <c r="F53" s="67">
        <v>6</v>
      </c>
      <c r="G53" s="63">
        <v>2</v>
      </c>
      <c r="H53" s="67">
        <v>5</v>
      </c>
      <c r="I53" s="63">
        <v>1</v>
      </c>
      <c r="J53" s="67"/>
      <c r="K53" s="63"/>
      <c r="L53" s="67"/>
      <c r="M53" s="63"/>
      <c r="N53" s="67"/>
      <c r="O53" s="2">
        <f t="shared" si="6"/>
        <v>18</v>
      </c>
    </row>
    <row r="54" spans="1:15" x14ac:dyDescent="0.25">
      <c r="A54" s="124" t="s">
        <v>31</v>
      </c>
      <c r="B54" s="124"/>
      <c r="C54" s="72">
        <f>SUM(C26:C53)</f>
        <v>7</v>
      </c>
      <c r="D54" s="72">
        <f t="shared" ref="D54:M54" si="9">SUM(D26:D53)</f>
        <v>8</v>
      </c>
      <c r="E54" s="72">
        <f t="shared" si="9"/>
        <v>12</v>
      </c>
      <c r="F54" s="72">
        <f t="shared" si="9"/>
        <v>13</v>
      </c>
      <c r="G54" s="72">
        <f t="shared" si="9"/>
        <v>8</v>
      </c>
      <c r="H54" s="72">
        <f t="shared" si="9"/>
        <v>26</v>
      </c>
      <c r="I54" s="72">
        <f t="shared" si="9"/>
        <v>7</v>
      </c>
      <c r="J54" s="72">
        <f t="shared" si="9"/>
        <v>15</v>
      </c>
      <c r="K54" s="72">
        <f t="shared" si="9"/>
        <v>0</v>
      </c>
      <c r="L54" s="72">
        <f t="shared" si="9"/>
        <v>0</v>
      </c>
      <c r="M54" s="72">
        <f t="shared" si="9"/>
        <v>0</v>
      </c>
      <c r="N54" s="72">
        <f>SUM(N26:N53)</f>
        <v>0</v>
      </c>
      <c r="O54" s="62">
        <f t="shared" si="6"/>
        <v>96</v>
      </c>
    </row>
    <row r="55" spans="1:15" x14ac:dyDescent="0.25">
      <c r="A55" s="3" t="s">
        <v>132</v>
      </c>
      <c r="B55" s="3" t="s">
        <v>28</v>
      </c>
      <c r="C55" s="63"/>
      <c r="D55" s="67"/>
      <c r="E55" s="63"/>
      <c r="F55" s="67"/>
      <c r="G55" s="63"/>
      <c r="H55" s="67"/>
      <c r="I55" s="63"/>
      <c r="J55" s="67"/>
      <c r="K55" s="63"/>
      <c r="L55" s="67"/>
      <c r="M55" s="63"/>
      <c r="N55" s="67"/>
      <c r="O55" s="2">
        <f t="shared" ref="O55" si="10">SUM(C55:N55)</f>
        <v>0</v>
      </c>
    </row>
    <row r="56" spans="1:15" x14ac:dyDescent="0.25">
      <c r="A56" s="3" t="s">
        <v>136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si="6"/>
        <v>0</v>
      </c>
    </row>
    <row r="57" spans="1:15" x14ac:dyDescent="0.25">
      <c r="A57" s="3" t="s">
        <v>137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ref="O57" si="11">SUM(C57:N57)</f>
        <v>0</v>
      </c>
    </row>
    <row r="58" spans="1:15" x14ac:dyDescent="0.25">
      <c r="A58" s="3" t="s">
        <v>142</v>
      </c>
      <c r="B58" s="3" t="s">
        <v>28</v>
      </c>
      <c r="C58" s="63"/>
      <c r="D58" s="67">
        <v>1</v>
      </c>
      <c r="E58" s="63"/>
      <c r="F58" s="67"/>
      <c r="G58" s="63">
        <v>1</v>
      </c>
      <c r="H58" s="67"/>
      <c r="I58" s="63"/>
      <c r="J58" s="67"/>
      <c r="K58" s="63"/>
      <c r="L58" s="67"/>
      <c r="M58" s="63"/>
      <c r="N58" s="67"/>
      <c r="O58" s="2">
        <f t="shared" ref="O58" si="12">SUM(C58:N58)</f>
        <v>2</v>
      </c>
    </row>
    <row r="59" spans="1:15" x14ac:dyDescent="0.25">
      <c r="A59" s="3" t="s">
        <v>149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153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99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si="6"/>
        <v>0</v>
      </c>
    </row>
    <row r="62" spans="1:15" x14ac:dyDescent="0.25">
      <c r="A62" s="3" t="s">
        <v>170</v>
      </c>
      <c r="B62" s="3" t="s">
        <v>28</v>
      </c>
      <c r="C62" s="63"/>
      <c r="D62" s="67"/>
      <c r="E62" s="63">
        <v>1</v>
      </c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5">SUM(C62:N62)</f>
        <v>1</v>
      </c>
    </row>
    <row r="63" spans="1:15" x14ac:dyDescent="0.25">
      <c r="A63" s="3" t="s">
        <v>98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si="6"/>
        <v>0</v>
      </c>
    </row>
    <row r="64" spans="1:15" x14ac:dyDescent="0.25">
      <c r="A64" s="3" t="s">
        <v>175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6"/>
        <v>0</v>
      </c>
    </row>
    <row r="65" spans="1:15" x14ac:dyDescent="0.25">
      <c r="A65" s="3" t="s">
        <v>179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si="6"/>
        <v>0</v>
      </c>
    </row>
    <row r="66" spans="1:15" x14ac:dyDescent="0.25">
      <c r="A66" s="3" t="s">
        <v>180</v>
      </c>
      <c r="B66" s="3" t="s">
        <v>28</v>
      </c>
      <c r="C66" s="63"/>
      <c r="D66" s="67"/>
      <c r="E66" s="63"/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6"/>
        <v>0</v>
      </c>
    </row>
    <row r="67" spans="1:15" x14ac:dyDescent="0.25">
      <c r="A67" s="3" t="s">
        <v>97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6"/>
        <v>0</v>
      </c>
    </row>
    <row r="68" spans="1:15" x14ac:dyDescent="0.25">
      <c r="A68" s="3" t="s">
        <v>96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6"/>
        <v>0</v>
      </c>
    </row>
    <row r="69" spans="1:15" x14ac:dyDescent="0.25">
      <c r="A69" s="3" t="s">
        <v>398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6"/>
        <v>0</v>
      </c>
    </row>
    <row r="70" spans="1:15" x14ac:dyDescent="0.25">
      <c r="A70" s="3" t="s">
        <v>95</v>
      </c>
      <c r="B70" s="3" t="s">
        <v>28</v>
      </c>
      <c r="C70" s="63"/>
      <c r="D70" s="67">
        <v>1</v>
      </c>
      <c r="E70" s="63"/>
      <c r="F70" s="67"/>
      <c r="G70" s="63"/>
      <c r="H70" s="67">
        <v>2</v>
      </c>
      <c r="I70" s="63"/>
      <c r="J70" s="67">
        <v>2</v>
      </c>
      <c r="K70" s="63"/>
      <c r="L70" s="67"/>
      <c r="M70" s="63"/>
      <c r="N70" s="67"/>
      <c r="O70" s="2">
        <f t="shared" si="6"/>
        <v>5</v>
      </c>
    </row>
    <row r="71" spans="1:15" x14ac:dyDescent="0.25">
      <c r="A71" s="3" t="s">
        <v>94</v>
      </c>
      <c r="B71" s="3" t="s">
        <v>28</v>
      </c>
      <c r="C71" s="63"/>
      <c r="D71" s="67">
        <v>2</v>
      </c>
      <c r="E71" s="63">
        <v>1</v>
      </c>
      <c r="F71" s="67"/>
      <c r="G71" s="63"/>
      <c r="H71" s="67"/>
      <c r="I71" s="63"/>
      <c r="J71" s="67">
        <v>1</v>
      </c>
      <c r="K71" s="63"/>
      <c r="L71" s="67"/>
      <c r="M71" s="63"/>
      <c r="N71" s="67"/>
      <c r="O71" s="2">
        <f t="shared" si="6"/>
        <v>4</v>
      </c>
    </row>
    <row r="72" spans="1:15" x14ac:dyDescent="0.25">
      <c r="A72" s="3" t="s">
        <v>188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6"/>
        <v>0</v>
      </c>
    </row>
    <row r="73" spans="1:15" x14ac:dyDescent="0.25">
      <c r="A73" s="3" t="s">
        <v>189</v>
      </c>
      <c r="B73" s="3" t="s">
        <v>28</v>
      </c>
      <c r="C73" s="63"/>
      <c r="D73" s="67"/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6"/>
        <v>0</v>
      </c>
    </row>
    <row r="74" spans="1:15" x14ac:dyDescent="0.25">
      <c r="A74" s="3" t="s">
        <v>93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6"/>
        <v>0</v>
      </c>
    </row>
    <row r="75" spans="1:15" x14ac:dyDescent="0.25">
      <c r="A75" s="3" t="s">
        <v>192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>
        <v>1</v>
      </c>
      <c r="K75" s="63"/>
      <c r="L75" s="67"/>
      <c r="M75" s="63"/>
      <c r="N75" s="67"/>
      <c r="O75" s="2">
        <f t="shared" ref="O75" si="16">SUM(C75:N75)</f>
        <v>1</v>
      </c>
    </row>
    <row r="76" spans="1:15" x14ac:dyDescent="0.25">
      <c r="A76" s="3" t="s">
        <v>194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6"/>
        <v>0</v>
      </c>
    </row>
    <row r="77" spans="1:15" x14ac:dyDescent="0.25">
      <c r="A77" s="3" t="s">
        <v>195</v>
      </c>
      <c r="B77" s="3" t="s">
        <v>28</v>
      </c>
      <c r="C77" s="63"/>
      <c r="D77" s="67"/>
      <c r="E77" s="63"/>
      <c r="F77" s="67"/>
      <c r="G77" s="63"/>
      <c r="H77" s="67">
        <v>1</v>
      </c>
      <c r="I77" s="63"/>
      <c r="J77" s="67"/>
      <c r="K77" s="63"/>
      <c r="L77" s="67"/>
      <c r="M77" s="63"/>
      <c r="N77" s="67"/>
      <c r="O77" s="2">
        <f t="shared" ref="O77" si="17">SUM(C77:N77)</f>
        <v>1</v>
      </c>
    </row>
    <row r="78" spans="1:15" x14ac:dyDescent="0.25">
      <c r="A78" s="3" t="s">
        <v>198</v>
      </c>
      <c r="B78" s="3" t="s">
        <v>28</v>
      </c>
      <c r="C78" s="63"/>
      <c r="D78" s="67"/>
      <c r="E78" s="63"/>
      <c r="F78" s="67">
        <v>1</v>
      </c>
      <c r="G78" s="63"/>
      <c r="H78" s="67"/>
      <c r="I78" s="63"/>
      <c r="J78" s="67"/>
      <c r="K78" s="63"/>
      <c r="L78" s="67"/>
      <c r="M78" s="63"/>
      <c r="N78" s="67"/>
      <c r="O78" s="2">
        <f t="shared" si="6"/>
        <v>1</v>
      </c>
    </row>
    <row r="79" spans="1:15" x14ac:dyDescent="0.25">
      <c r="A79" s="3" t="s">
        <v>201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si="6"/>
        <v>0</v>
      </c>
    </row>
    <row r="80" spans="1:15" x14ac:dyDescent="0.25">
      <c r="A80" s="3" t="s">
        <v>203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ref="O80" si="18">SUM(C80:N80)</f>
        <v>0</v>
      </c>
    </row>
    <row r="81" spans="1:15" x14ac:dyDescent="0.25">
      <c r="A81" s="3" t="s">
        <v>205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6"/>
        <v>0</v>
      </c>
    </row>
    <row r="82" spans="1:15" x14ac:dyDescent="0.25">
      <c r="A82" s="3" t="s">
        <v>207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6"/>
        <v>0</v>
      </c>
    </row>
    <row r="83" spans="1:15" x14ac:dyDescent="0.25">
      <c r="A83" s="3" t="s">
        <v>92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ref="O83:O127" si="19">SUM(C83:N83)</f>
        <v>0</v>
      </c>
    </row>
    <row r="84" spans="1:15" x14ac:dyDescent="0.25">
      <c r="A84" s="3" t="s">
        <v>212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19"/>
        <v>0</v>
      </c>
    </row>
    <row r="85" spans="1:15" x14ac:dyDescent="0.25">
      <c r="A85" s="3" t="s">
        <v>213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19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19"/>
        <v>0</v>
      </c>
    </row>
    <row r="87" spans="1:15" x14ac:dyDescent="0.25">
      <c r="A87" s="3" t="s">
        <v>90</v>
      </c>
      <c r="B87" s="3" t="s">
        <v>28</v>
      </c>
      <c r="C87" s="63">
        <v>1</v>
      </c>
      <c r="D87" s="67"/>
      <c r="E87" s="63">
        <v>1</v>
      </c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19"/>
        <v>2</v>
      </c>
    </row>
    <row r="88" spans="1:15" x14ac:dyDescent="0.25">
      <c r="A88" s="3" t="s">
        <v>214</v>
      </c>
      <c r="B88" s="3" t="s">
        <v>28</v>
      </c>
      <c r="C88" s="63"/>
      <c r="D88" s="67"/>
      <c r="E88" s="63"/>
      <c r="F88" s="67"/>
      <c r="G88" s="63"/>
      <c r="H88" s="67">
        <v>2</v>
      </c>
      <c r="I88" s="63">
        <v>3</v>
      </c>
      <c r="J88" s="67"/>
      <c r="K88" s="63"/>
      <c r="L88" s="67"/>
      <c r="M88" s="63"/>
      <c r="N88" s="67"/>
      <c r="O88" s="2">
        <f t="shared" ref="O88" si="20">SUM(C88:N88)</f>
        <v>5</v>
      </c>
    </row>
    <row r="89" spans="1:15" x14ac:dyDescent="0.25">
      <c r="A89" s="3" t="s">
        <v>220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19"/>
        <v>0</v>
      </c>
    </row>
    <row r="90" spans="1:15" x14ac:dyDescent="0.25">
      <c r="A90" s="3" t="s">
        <v>221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ref="O90" si="21">SUM(C90:N90)</f>
        <v>0</v>
      </c>
    </row>
    <row r="91" spans="1:15" x14ac:dyDescent="0.25">
      <c r="A91" s="3" t="s">
        <v>89</v>
      </c>
      <c r="B91" s="3" t="s">
        <v>28</v>
      </c>
      <c r="C91" s="63"/>
      <c r="D91" s="67">
        <v>3</v>
      </c>
      <c r="E91" s="63"/>
      <c r="F91" s="67"/>
      <c r="G91" s="63"/>
      <c r="H91" s="67"/>
      <c r="I91" s="63">
        <v>1</v>
      </c>
      <c r="J91" s="67"/>
      <c r="K91" s="63"/>
      <c r="L91" s="67"/>
      <c r="M91" s="63"/>
      <c r="N91" s="67"/>
      <c r="O91" s="2">
        <f t="shared" si="19"/>
        <v>4</v>
      </c>
    </row>
    <row r="92" spans="1:15" x14ac:dyDescent="0.25">
      <c r="A92" s="3" t="s">
        <v>222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19"/>
        <v>0</v>
      </c>
    </row>
    <row r="93" spans="1:15" x14ac:dyDescent="0.25">
      <c r="A93" s="3" t="s">
        <v>86</v>
      </c>
      <c r="B93" s="3" t="s">
        <v>28</v>
      </c>
      <c r="C93" s="63"/>
      <c r="D93" s="67"/>
      <c r="E93" s="63"/>
      <c r="F93" s="67">
        <v>1</v>
      </c>
      <c r="G93" s="63"/>
      <c r="H93" s="67"/>
      <c r="I93" s="63"/>
      <c r="J93" s="67"/>
      <c r="K93" s="63"/>
      <c r="L93" s="67"/>
      <c r="M93" s="63"/>
      <c r="N93" s="67"/>
      <c r="O93" s="2">
        <f t="shared" si="19"/>
        <v>1</v>
      </c>
    </row>
    <row r="94" spans="1:15" x14ac:dyDescent="0.25">
      <c r="A94" s="3" t="s">
        <v>88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19"/>
        <v>0</v>
      </c>
    </row>
    <row r="95" spans="1:15" x14ac:dyDescent="0.25">
      <c r="A95" s="3" t="s">
        <v>223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ref="O95" si="22">SUM(C95:N95)</f>
        <v>0</v>
      </c>
    </row>
    <row r="96" spans="1:15" x14ac:dyDescent="0.25">
      <c r="A96" s="3" t="s">
        <v>224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19"/>
        <v>0</v>
      </c>
    </row>
    <row r="97" spans="1:15" x14ac:dyDescent="0.25">
      <c r="A97" s="3" t="s">
        <v>87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19"/>
        <v>0</v>
      </c>
    </row>
    <row r="98" spans="1:15" x14ac:dyDescent="0.25">
      <c r="A98" s="3" t="s">
        <v>225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19"/>
        <v>0</v>
      </c>
    </row>
    <row r="99" spans="1:15" x14ac:dyDescent="0.25">
      <c r="A99" s="3" t="s">
        <v>227</v>
      </c>
      <c r="B99" s="3" t="s">
        <v>28</v>
      </c>
      <c r="C99" s="63"/>
      <c r="D99" s="67"/>
      <c r="E99" s="63"/>
      <c r="F99" s="67">
        <v>1</v>
      </c>
      <c r="G99" s="63"/>
      <c r="H99" s="67">
        <v>5</v>
      </c>
      <c r="I99" s="63"/>
      <c r="J99" s="67"/>
      <c r="K99" s="63"/>
      <c r="L99" s="67"/>
      <c r="M99" s="63"/>
      <c r="N99" s="67"/>
      <c r="O99" s="2">
        <f t="shared" si="19"/>
        <v>6</v>
      </c>
    </row>
    <row r="100" spans="1:15" x14ac:dyDescent="0.25">
      <c r="A100" s="3" t="s">
        <v>228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19"/>
        <v>0</v>
      </c>
    </row>
    <row r="101" spans="1:15" x14ac:dyDescent="0.25">
      <c r="A101" s="3" t="s">
        <v>85</v>
      </c>
      <c r="B101" s="3" t="s">
        <v>28</v>
      </c>
      <c r="C101" s="63">
        <v>1</v>
      </c>
      <c r="D101" s="67"/>
      <c r="E101" s="63">
        <v>1</v>
      </c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19"/>
        <v>2</v>
      </c>
    </row>
    <row r="102" spans="1:15" x14ac:dyDescent="0.25">
      <c r="A102" s="3" t="s">
        <v>230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>
        <v>1</v>
      </c>
      <c r="K102" s="63"/>
      <c r="L102" s="67"/>
      <c r="M102" s="63"/>
      <c r="N102" s="67"/>
      <c r="O102" s="2">
        <f t="shared" ref="O102" si="23">SUM(C102:N102)</f>
        <v>1</v>
      </c>
    </row>
    <row r="103" spans="1:15" x14ac:dyDescent="0.25">
      <c r="A103" s="3" t="s">
        <v>231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19"/>
        <v>0</v>
      </c>
    </row>
    <row r="104" spans="1:15" x14ac:dyDescent="0.25">
      <c r="A104" s="3" t="s">
        <v>526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ref="O104" si="24">SUM(C104:N104)</f>
        <v>0</v>
      </c>
    </row>
    <row r="105" spans="1:15" x14ac:dyDescent="0.25">
      <c r="A105" s="3" t="s">
        <v>236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19"/>
        <v>0</v>
      </c>
    </row>
    <row r="106" spans="1:15" x14ac:dyDescent="0.25">
      <c r="A106" s="3" t="s">
        <v>238</v>
      </c>
      <c r="B106" s="3" t="s">
        <v>28</v>
      </c>
      <c r="C106" s="63">
        <v>1</v>
      </c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19"/>
        <v>1</v>
      </c>
    </row>
    <row r="107" spans="1:15" x14ac:dyDescent="0.25">
      <c r="A107" s="3" t="s">
        <v>241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19"/>
        <v>0</v>
      </c>
    </row>
    <row r="108" spans="1:15" x14ac:dyDescent="0.25">
      <c r="A108" s="3" t="s">
        <v>242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ref="O108" si="25">SUM(C108:N108)</f>
        <v>0</v>
      </c>
    </row>
    <row r="109" spans="1:15" x14ac:dyDescent="0.25">
      <c r="A109" s="3" t="s">
        <v>247</v>
      </c>
      <c r="B109" s="3" t="s">
        <v>28</v>
      </c>
      <c r="C109" s="63"/>
      <c r="D109" s="67"/>
      <c r="E109" s="63"/>
      <c r="F109" s="67"/>
      <c r="G109" s="63">
        <v>1</v>
      </c>
      <c r="H109" s="67"/>
      <c r="I109" s="63"/>
      <c r="J109" s="67"/>
      <c r="K109" s="63"/>
      <c r="L109" s="67"/>
      <c r="M109" s="63"/>
      <c r="N109" s="67"/>
      <c r="O109" s="2">
        <f t="shared" ref="O109" si="26">SUM(C109:N109)</f>
        <v>1</v>
      </c>
    </row>
    <row r="110" spans="1:15" x14ac:dyDescent="0.25">
      <c r="A110" s="3" t="s">
        <v>248</v>
      </c>
      <c r="B110" s="3" t="s">
        <v>28</v>
      </c>
      <c r="C110" s="63"/>
      <c r="D110" s="67"/>
      <c r="E110" s="63"/>
      <c r="F110" s="67">
        <v>1</v>
      </c>
      <c r="G110" s="63">
        <v>1</v>
      </c>
      <c r="H110" s="67">
        <v>2</v>
      </c>
      <c r="I110" s="63"/>
      <c r="J110" s="67"/>
      <c r="K110" s="63"/>
      <c r="L110" s="67"/>
      <c r="M110" s="63"/>
      <c r="N110" s="67"/>
      <c r="O110" s="2">
        <f t="shared" ref="O110" si="27">SUM(C110:N110)</f>
        <v>4</v>
      </c>
    </row>
    <row r="111" spans="1:15" x14ac:dyDescent="0.25">
      <c r="A111" s="3" t="s">
        <v>84</v>
      </c>
      <c r="B111" s="3" t="s">
        <v>28</v>
      </c>
      <c r="C111" s="63"/>
      <c r="D111" s="67"/>
      <c r="E111" s="63"/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si="19"/>
        <v>0</v>
      </c>
    </row>
    <row r="112" spans="1:15" x14ac:dyDescent="0.25">
      <c r="A112" s="3" t="s">
        <v>83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si="19"/>
        <v>0</v>
      </c>
    </row>
    <row r="113" spans="1:15" x14ac:dyDescent="0.25">
      <c r="A113" s="3" t="s">
        <v>255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19"/>
        <v>0</v>
      </c>
    </row>
    <row r="114" spans="1:15" x14ac:dyDescent="0.25">
      <c r="A114" s="3" t="s">
        <v>257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ref="O114" si="28">SUM(C114:N114)</f>
        <v>0</v>
      </c>
    </row>
    <row r="115" spans="1:15" x14ac:dyDescent="0.25">
      <c r="A115" s="3" t="s">
        <v>260</v>
      </c>
      <c r="B115" s="3" t="s">
        <v>28</v>
      </c>
      <c r="C115" s="63">
        <v>4</v>
      </c>
      <c r="D115" s="67">
        <v>1</v>
      </c>
      <c r="E115" s="63">
        <v>5</v>
      </c>
      <c r="F115" s="67">
        <v>2</v>
      </c>
      <c r="G115" s="63">
        <v>2</v>
      </c>
      <c r="H115" s="67">
        <v>1</v>
      </c>
      <c r="I115" s="63">
        <v>3</v>
      </c>
      <c r="J115" s="67">
        <v>2</v>
      </c>
      <c r="K115" s="63"/>
      <c r="L115" s="67"/>
      <c r="M115" s="63"/>
      <c r="N115" s="67"/>
      <c r="O115" s="2">
        <f t="shared" si="19"/>
        <v>20</v>
      </c>
    </row>
    <row r="116" spans="1:15" x14ac:dyDescent="0.25">
      <c r="A116" s="3" t="s">
        <v>261</v>
      </c>
      <c r="B116" s="3" t="s">
        <v>28</v>
      </c>
      <c r="C116" s="63"/>
      <c r="D116" s="67"/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si="19"/>
        <v>0</v>
      </c>
    </row>
    <row r="117" spans="1:15" x14ac:dyDescent="0.25">
      <c r="A117" s="3" t="s">
        <v>265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ref="O117" si="29">SUM(C117:N117)</f>
        <v>0</v>
      </c>
    </row>
    <row r="118" spans="1:15" x14ac:dyDescent="0.25">
      <c r="A118" s="3" t="s">
        <v>267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si="19"/>
        <v>0</v>
      </c>
    </row>
    <row r="119" spans="1:15" x14ac:dyDescent="0.25">
      <c r="A119" s="3" t="s">
        <v>268</v>
      </c>
      <c r="B119" s="3" t="s">
        <v>28</v>
      </c>
      <c r="C119" s="63"/>
      <c r="D119" s="67"/>
      <c r="E119" s="63"/>
      <c r="F119" s="67"/>
      <c r="G119" s="63">
        <v>1</v>
      </c>
      <c r="H119" s="67"/>
      <c r="I119" s="63"/>
      <c r="J119" s="67">
        <v>1</v>
      </c>
      <c r="K119" s="63"/>
      <c r="L119" s="67"/>
      <c r="M119" s="63"/>
      <c r="N119" s="67"/>
      <c r="O119" s="2">
        <f t="shared" ref="O119" si="30">SUM(C119:N119)</f>
        <v>2</v>
      </c>
    </row>
    <row r="120" spans="1:15" x14ac:dyDescent="0.25">
      <c r="A120" s="3" t="s">
        <v>269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1">SUM(C120:N120)</f>
        <v>0</v>
      </c>
    </row>
    <row r="121" spans="1:15" x14ac:dyDescent="0.25">
      <c r="A121" s="3" t="s">
        <v>272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19"/>
        <v>0</v>
      </c>
    </row>
    <row r="122" spans="1:15" x14ac:dyDescent="0.25">
      <c r="A122" s="3" t="s">
        <v>274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19"/>
        <v>0</v>
      </c>
    </row>
    <row r="123" spans="1:15" x14ac:dyDescent="0.25">
      <c r="A123" s="3" t="s">
        <v>275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2">SUM(C123:N123)</f>
        <v>0</v>
      </c>
    </row>
    <row r="124" spans="1:15" x14ac:dyDescent="0.25">
      <c r="A124" s="3" t="s">
        <v>276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19"/>
        <v>0</v>
      </c>
    </row>
    <row r="125" spans="1:15" x14ac:dyDescent="0.25">
      <c r="A125" s="3" t="s">
        <v>277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ref="O125" si="33">SUM(C125:N125)</f>
        <v>0</v>
      </c>
    </row>
    <row r="126" spans="1:15" x14ac:dyDescent="0.25">
      <c r="A126" s="3" t="s">
        <v>82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19"/>
        <v>0</v>
      </c>
    </row>
    <row r="127" spans="1:15" x14ac:dyDescent="0.25">
      <c r="A127" s="3" t="s">
        <v>284</v>
      </c>
      <c r="B127" s="3" t="s">
        <v>28</v>
      </c>
      <c r="C127" s="63"/>
      <c r="D127" s="67">
        <v>1</v>
      </c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19"/>
        <v>1</v>
      </c>
    </row>
    <row r="128" spans="1:15" x14ac:dyDescent="0.25">
      <c r="A128" s="3" t="s">
        <v>285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ref="O128:O137" si="34">SUM(C128:N128)</f>
        <v>0</v>
      </c>
    </row>
    <row r="129" spans="1:15" x14ac:dyDescent="0.25">
      <c r="A129" s="3" t="s">
        <v>287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>SUM(C129:N129)</f>
        <v>0</v>
      </c>
    </row>
    <row r="130" spans="1:15" x14ac:dyDescent="0.25">
      <c r="A130" s="3" t="s">
        <v>295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>SUM(C130:N130)</f>
        <v>0</v>
      </c>
    </row>
    <row r="131" spans="1:15" x14ac:dyDescent="0.25">
      <c r="A131" s="3" t="s">
        <v>297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si="34"/>
        <v>0</v>
      </c>
    </row>
    <row r="132" spans="1:15" x14ac:dyDescent="0.25">
      <c r="A132" s="3" t="s">
        <v>298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ref="O132" si="35">SUM(C132:N132)</f>
        <v>0</v>
      </c>
    </row>
    <row r="133" spans="1:15" x14ac:dyDescent="0.25">
      <c r="A133" s="3" t="s">
        <v>301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304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305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309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311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si="34"/>
        <v>0</v>
      </c>
    </row>
    <row r="138" spans="1:15" x14ac:dyDescent="0.25">
      <c r="A138" s="3" t="s">
        <v>313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ref="O138" si="36">SUM(C138:N138)</f>
        <v>0</v>
      </c>
    </row>
    <row r="139" spans="1:15" x14ac:dyDescent="0.25">
      <c r="A139" s="3" t="s">
        <v>81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 t="shared" ref="O139:O246" si="37">SUM(C139:N139)</f>
        <v>0</v>
      </c>
    </row>
    <row r="140" spans="1:15" x14ac:dyDescent="0.25">
      <c r="A140" s="3" t="s">
        <v>80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>
        <v>1</v>
      </c>
      <c r="K140" s="63"/>
      <c r="L140" s="67"/>
      <c r="M140" s="63"/>
      <c r="N140" s="67"/>
      <c r="O140" s="2">
        <f t="shared" si="37"/>
        <v>1</v>
      </c>
    </row>
    <row r="141" spans="1:15" x14ac:dyDescent="0.25">
      <c r="A141" s="3" t="s">
        <v>317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si="37"/>
        <v>0</v>
      </c>
    </row>
    <row r="142" spans="1:15" x14ac:dyDescent="0.25">
      <c r="A142" s="3" t="s">
        <v>361</v>
      </c>
      <c r="B142" s="3" t="s">
        <v>28</v>
      </c>
      <c r="C142" s="63">
        <v>1</v>
      </c>
      <c r="D142" s="67"/>
      <c r="E142" s="63">
        <v>1</v>
      </c>
      <c r="F142" s="67"/>
      <c r="G142" s="63"/>
      <c r="H142" s="67"/>
      <c r="I142" s="63"/>
      <c r="J142" s="67">
        <v>1</v>
      </c>
      <c r="K142" s="63"/>
      <c r="L142" s="67"/>
      <c r="M142" s="63"/>
      <c r="N142" s="67"/>
      <c r="O142" s="2">
        <f t="shared" si="37"/>
        <v>3</v>
      </c>
    </row>
    <row r="143" spans="1:15" x14ac:dyDescent="0.25">
      <c r="A143" s="3" t="s">
        <v>319</v>
      </c>
      <c r="B143" s="3" t="s">
        <v>28</v>
      </c>
      <c r="C143" s="63"/>
      <c r="D143" s="67"/>
      <c r="E143" s="63">
        <v>1</v>
      </c>
      <c r="F143" s="67"/>
      <c r="G143" s="63"/>
      <c r="H143" s="67"/>
      <c r="I143" s="63">
        <v>1</v>
      </c>
      <c r="J143" s="67"/>
      <c r="K143" s="63"/>
      <c r="L143" s="67"/>
      <c r="M143" s="63"/>
      <c r="N143" s="67"/>
      <c r="O143" s="2">
        <f t="shared" ref="O143" si="38">SUM(C143:N143)</f>
        <v>2</v>
      </c>
    </row>
    <row r="144" spans="1:15" x14ac:dyDescent="0.25">
      <c r="A144" s="3" t="s">
        <v>321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7"/>
        <v>0</v>
      </c>
    </row>
    <row r="145" spans="1:15" x14ac:dyDescent="0.25">
      <c r="A145" s="3" t="s">
        <v>322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ref="O145" si="39">SUM(C145:N145)</f>
        <v>0</v>
      </c>
    </row>
    <row r="146" spans="1:15" x14ac:dyDescent="0.25">
      <c r="A146" s="3" t="s">
        <v>324</v>
      </c>
      <c r="B146" s="3" t="s">
        <v>28</v>
      </c>
      <c r="C146" s="63"/>
      <c r="D146" s="67"/>
      <c r="E146" s="63">
        <v>1</v>
      </c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" si="40">SUM(C146:N146)</f>
        <v>1</v>
      </c>
    </row>
    <row r="147" spans="1:15" x14ac:dyDescent="0.25">
      <c r="A147" s="3" t="s">
        <v>325</v>
      </c>
      <c r="B147" s="3" t="s">
        <v>28</v>
      </c>
      <c r="C147" s="63"/>
      <c r="D147" s="67">
        <v>1</v>
      </c>
      <c r="E147" s="63"/>
      <c r="F147" s="67"/>
      <c r="G147" s="63"/>
      <c r="H147" s="67"/>
      <c r="I147" s="63">
        <v>3</v>
      </c>
      <c r="J147" s="67">
        <v>1</v>
      </c>
      <c r="K147" s="63"/>
      <c r="L147" s="67"/>
      <c r="M147" s="63"/>
      <c r="N147" s="67"/>
      <c r="O147" s="2">
        <f t="shared" ref="O147" si="41">SUM(C147:N147)</f>
        <v>5</v>
      </c>
    </row>
    <row r="148" spans="1:15" x14ac:dyDescent="0.25">
      <c r="A148" s="3" t="s">
        <v>326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37"/>
        <v>0</v>
      </c>
    </row>
    <row r="149" spans="1:15" x14ac:dyDescent="0.25">
      <c r="A149" s="3" t="s">
        <v>79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ref="O149" si="42">SUM(C149:N149)</f>
        <v>0</v>
      </c>
    </row>
    <row r="150" spans="1:15" x14ac:dyDescent="0.25">
      <c r="A150" s="3" t="s">
        <v>341</v>
      </c>
      <c r="B150" s="3" t="s">
        <v>28</v>
      </c>
      <c r="C150" s="63"/>
      <c r="D150" s="67"/>
      <c r="E150" s="63"/>
      <c r="F150" s="67"/>
      <c r="G150" s="63"/>
      <c r="H150" s="67">
        <v>1</v>
      </c>
      <c r="I150" s="63"/>
      <c r="J150" s="67"/>
      <c r="K150" s="63"/>
      <c r="L150" s="67"/>
      <c r="M150" s="63"/>
      <c r="N150" s="67"/>
      <c r="O150" s="2">
        <f t="shared" si="37"/>
        <v>1</v>
      </c>
    </row>
    <row r="151" spans="1:15" x14ac:dyDescent="0.25">
      <c r="A151" s="3" t="s">
        <v>343</v>
      </c>
      <c r="B151" s="3" t="s">
        <v>28</v>
      </c>
      <c r="C151" s="63"/>
      <c r="D151" s="67"/>
      <c r="E151" s="63">
        <v>1</v>
      </c>
      <c r="F151" s="67"/>
      <c r="G151" s="63"/>
      <c r="H151" s="67"/>
      <c r="I151" s="63">
        <v>1</v>
      </c>
      <c r="J151" s="67"/>
      <c r="K151" s="63"/>
      <c r="L151" s="67"/>
      <c r="M151" s="63"/>
      <c r="N151" s="67"/>
      <c r="O151" s="2">
        <f t="shared" si="37"/>
        <v>2</v>
      </c>
    </row>
    <row r="152" spans="1:15" x14ac:dyDescent="0.25">
      <c r="A152" s="3" t="s">
        <v>335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37"/>
        <v>0</v>
      </c>
    </row>
    <row r="153" spans="1:15" x14ac:dyDescent="0.25">
      <c r="A153" s="3" t="s">
        <v>78</v>
      </c>
      <c r="B153" s="3" t="s">
        <v>28</v>
      </c>
      <c r="C153" s="63"/>
      <c r="D153" s="67"/>
      <c r="E153" s="63"/>
      <c r="F153" s="67"/>
      <c r="G153" s="63"/>
      <c r="H153" s="67">
        <v>2</v>
      </c>
      <c r="I153" s="63"/>
      <c r="J153" s="67"/>
      <c r="K153" s="63"/>
      <c r="L153" s="67"/>
      <c r="M153" s="63"/>
      <c r="N153" s="67"/>
      <c r="O153" s="2">
        <f t="shared" si="37"/>
        <v>2</v>
      </c>
    </row>
    <row r="154" spans="1:15" x14ac:dyDescent="0.25">
      <c r="A154" s="3" t="s">
        <v>371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37"/>
        <v>0</v>
      </c>
    </row>
    <row r="155" spans="1:15" x14ac:dyDescent="0.25">
      <c r="A155" s="124" t="s">
        <v>31</v>
      </c>
      <c r="B155" s="124"/>
      <c r="C155" s="72">
        <f t="shared" ref="C155:N155" si="43">SUM(C55:C154)</f>
        <v>8</v>
      </c>
      <c r="D155" s="72">
        <f t="shared" si="43"/>
        <v>10</v>
      </c>
      <c r="E155" s="72">
        <f t="shared" si="43"/>
        <v>13</v>
      </c>
      <c r="F155" s="72">
        <f t="shared" si="43"/>
        <v>6</v>
      </c>
      <c r="G155" s="72">
        <f t="shared" si="43"/>
        <v>6</v>
      </c>
      <c r="H155" s="72">
        <f t="shared" si="43"/>
        <v>16</v>
      </c>
      <c r="I155" s="72">
        <f t="shared" si="43"/>
        <v>12</v>
      </c>
      <c r="J155" s="72">
        <f t="shared" si="43"/>
        <v>11</v>
      </c>
      <c r="K155" s="72">
        <f t="shared" si="43"/>
        <v>0</v>
      </c>
      <c r="L155" s="72">
        <f t="shared" si="43"/>
        <v>0</v>
      </c>
      <c r="M155" s="72">
        <f t="shared" si="43"/>
        <v>0</v>
      </c>
      <c r="N155" s="72">
        <f t="shared" si="43"/>
        <v>0</v>
      </c>
      <c r="O155" s="62">
        <f t="shared" si="37"/>
        <v>82</v>
      </c>
    </row>
    <row r="156" spans="1:15" x14ac:dyDescent="0.25">
      <c r="A156" s="5" t="s">
        <v>537</v>
      </c>
      <c r="B156" s="5" t="s">
        <v>23</v>
      </c>
      <c r="C156" s="87">
        <v>1</v>
      </c>
      <c r="D156" s="68"/>
      <c r="E156" s="87"/>
      <c r="F156" s="88"/>
      <c r="G156" s="87"/>
      <c r="H156" s="88"/>
      <c r="I156" s="87"/>
      <c r="J156" s="88"/>
      <c r="K156" s="87"/>
      <c r="L156" s="88"/>
      <c r="M156" s="87"/>
      <c r="N156" s="88"/>
      <c r="O156" s="2">
        <f t="shared" ref="O156" si="44">SUM(C156:N156)</f>
        <v>1</v>
      </c>
    </row>
    <row r="157" spans="1:15" x14ac:dyDescent="0.25">
      <c r="A157" s="5" t="s">
        <v>520</v>
      </c>
      <c r="B157" s="5" t="s">
        <v>23</v>
      </c>
      <c r="C157" s="87"/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si="37"/>
        <v>0</v>
      </c>
    </row>
    <row r="158" spans="1:15" x14ac:dyDescent="0.25">
      <c r="A158" s="5" t="s">
        <v>374</v>
      </c>
      <c r="B158" s="5" t="s">
        <v>23</v>
      </c>
      <c r="C158" s="87"/>
      <c r="D158" s="68"/>
      <c r="E158" s="87"/>
      <c r="F158" s="88"/>
      <c r="G158" s="87"/>
      <c r="H158" s="88"/>
      <c r="I158" s="87"/>
      <c r="J158" s="88"/>
      <c r="K158" s="87"/>
      <c r="L158" s="88"/>
      <c r="M158" s="87"/>
      <c r="N158" s="88"/>
      <c r="O158" s="2">
        <f t="shared" ref="O158" si="45">SUM(C158:N158)</f>
        <v>0</v>
      </c>
    </row>
    <row r="159" spans="1:15" x14ac:dyDescent="0.25">
      <c r="A159" s="5" t="s">
        <v>554</v>
      </c>
      <c r="B159" s="5" t="s">
        <v>23</v>
      </c>
      <c r="C159" s="87"/>
      <c r="D159" s="68"/>
      <c r="E159" s="87"/>
      <c r="F159" s="88"/>
      <c r="G159" s="87">
        <v>1</v>
      </c>
      <c r="H159" s="88"/>
      <c r="I159" s="87"/>
      <c r="J159" s="88">
        <v>1</v>
      </c>
      <c r="K159" s="87"/>
      <c r="L159" s="88"/>
      <c r="M159" s="87"/>
      <c r="N159" s="88"/>
      <c r="O159" s="2">
        <f t="shared" ref="O159" si="46">SUM(C159:N159)</f>
        <v>2</v>
      </c>
    </row>
    <row r="160" spans="1:15" x14ac:dyDescent="0.25">
      <c r="A160" s="5" t="s">
        <v>372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si="37"/>
        <v>0</v>
      </c>
    </row>
    <row r="161" spans="1:15" x14ac:dyDescent="0.25">
      <c r="A161" s="5" t="s">
        <v>468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ref="O161" si="47">SUM(C161:N161)</f>
        <v>0</v>
      </c>
    </row>
    <row r="162" spans="1:15" x14ac:dyDescent="0.25">
      <c r="A162" s="5" t="s">
        <v>558</v>
      </c>
      <c r="B162" s="5" t="s">
        <v>23</v>
      </c>
      <c r="C162" s="87"/>
      <c r="D162" s="68"/>
      <c r="E162" s="87"/>
      <c r="F162" s="88"/>
      <c r="G162" s="87"/>
      <c r="H162" s="88">
        <v>1</v>
      </c>
      <c r="I162" s="87"/>
      <c r="J162" s="88"/>
      <c r="K162" s="87"/>
      <c r="L162" s="88"/>
      <c r="M162" s="87"/>
      <c r="N162" s="88"/>
      <c r="O162" s="2">
        <f t="shared" ref="O162" si="48">SUM(C162:N162)</f>
        <v>1</v>
      </c>
    </row>
    <row r="163" spans="1:15" x14ac:dyDescent="0.25">
      <c r="A163" s="5" t="s">
        <v>425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37"/>
        <v>0</v>
      </c>
    </row>
    <row r="164" spans="1:15" x14ac:dyDescent="0.25">
      <c r="A164" s="5" t="s">
        <v>404</v>
      </c>
      <c r="B164" s="5" t="s">
        <v>23</v>
      </c>
      <c r="C164" s="87">
        <v>1</v>
      </c>
      <c r="D164" s="68">
        <v>1</v>
      </c>
      <c r="E164" s="87"/>
      <c r="F164" s="88"/>
      <c r="G164" s="87"/>
      <c r="H164" s="88">
        <v>3</v>
      </c>
      <c r="I164" s="87"/>
      <c r="J164" s="88">
        <v>1</v>
      </c>
      <c r="K164" s="87"/>
      <c r="L164" s="88"/>
      <c r="M164" s="87"/>
      <c r="N164" s="88"/>
      <c r="O164" s="2">
        <f t="shared" si="37"/>
        <v>6</v>
      </c>
    </row>
    <row r="165" spans="1:15" x14ac:dyDescent="0.25">
      <c r="A165" s="5" t="s">
        <v>77</v>
      </c>
      <c r="B165" s="5" t="s">
        <v>23</v>
      </c>
      <c r="C165" s="87">
        <v>2</v>
      </c>
      <c r="D165" s="68">
        <v>1</v>
      </c>
      <c r="E165" s="87">
        <v>1</v>
      </c>
      <c r="F165" s="88">
        <v>2</v>
      </c>
      <c r="G165" s="87"/>
      <c r="H165" s="88">
        <v>1</v>
      </c>
      <c r="I165" s="87"/>
      <c r="J165" s="88">
        <v>2</v>
      </c>
      <c r="K165" s="87"/>
      <c r="L165" s="88"/>
      <c r="M165" s="87"/>
      <c r="N165" s="88"/>
      <c r="O165" s="2">
        <f t="shared" si="37"/>
        <v>9</v>
      </c>
    </row>
    <row r="166" spans="1:15" x14ac:dyDescent="0.25">
      <c r="A166" s="5" t="s">
        <v>430</v>
      </c>
      <c r="B166" s="5" t="s">
        <v>23</v>
      </c>
      <c r="C166" s="87">
        <v>1</v>
      </c>
      <c r="D166" s="68"/>
      <c r="E166" s="87"/>
      <c r="F166" s="88"/>
      <c r="G166" s="87"/>
      <c r="H166" s="88"/>
      <c r="I166" s="87"/>
      <c r="J166" s="88">
        <v>1</v>
      </c>
      <c r="K166" s="87"/>
      <c r="L166" s="88"/>
      <c r="M166" s="87"/>
      <c r="N166" s="88"/>
      <c r="O166" s="2">
        <f t="shared" ref="O166:O167" si="49">SUM(C166:N166)</f>
        <v>2</v>
      </c>
    </row>
    <row r="167" spans="1:15" x14ac:dyDescent="0.25">
      <c r="A167" s="5" t="s">
        <v>485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si="49"/>
        <v>0</v>
      </c>
    </row>
    <row r="168" spans="1:15" x14ac:dyDescent="0.25">
      <c r="A168" s="5" t="s">
        <v>431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ref="O168" si="50">SUM(C168:N168)</f>
        <v>0</v>
      </c>
    </row>
    <row r="169" spans="1:15" x14ac:dyDescent="0.25">
      <c r="A169" s="5" t="s">
        <v>76</v>
      </c>
      <c r="B169" s="5" t="s">
        <v>23</v>
      </c>
      <c r="C169" s="87">
        <v>6</v>
      </c>
      <c r="D169" s="68">
        <v>2</v>
      </c>
      <c r="E169" s="87">
        <v>2</v>
      </c>
      <c r="F169" s="88">
        <v>2</v>
      </c>
      <c r="G169" s="87">
        <v>2</v>
      </c>
      <c r="H169" s="88">
        <v>3</v>
      </c>
      <c r="I169" s="87">
        <v>1</v>
      </c>
      <c r="J169" s="88"/>
      <c r="K169" s="87"/>
      <c r="L169" s="88"/>
      <c r="M169" s="87"/>
      <c r="N169" s="88"/>
      <c r="O169" s="2">
        <f t="shared" si="37"/>
        <v>18</v>
      </c>
    </row>
    <row r="170" spans="1:15" x14ac:dyDescent="0.25">
      <c r="A170" s="5" t="s">
        <v>427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si="37"/>
        <v>0</v>
      </c>
    </row>
    <row r="171" spans="1:15" x14ac:dyDescent="0.25">
      <c r="A171" s="5" t="s">
        <v>515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ref="O171" si="51">SUM(C171:N171)</f>
        <v>0</v>
      </c>
    </row>
    <row r="172" spans="1:15" x14ac:dyDescent="0.25">
      <c r="A172" s="5" t="s">
        <v>552</v>
      </c>
      <c r="B172" s="5" t="s">
        <v>23</v>
      </c>
      <c r="C172" s="87"/>
      <c r="D172" s="68"/>
      <c r="E172" s="87"/>
      <c r="F172" s="88">
        <v>1</v>
      </c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2">SUM(C172:N172)</f>
        <v>1</v>
      </c>
    </row>
    <row r="173" spans="1:15" x14ac:dyDescent="0.25">
      <c r="A173" s="5" t="s">
        <v>456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ref="O173:O174" si="53">SUM(C173:N173)</f>
        <v>0</v>
      </c>
    </row>
    <row r="174" spans="1:15" x14ac:dyDescent="0.25">
      <c r="A174" s="5" t="s">
        <v>498</v>
      </c>
      <c r="B174" s="5" t="s">
        <v>23</v>
      </c>
      <c r="C174" s="87"/>
      <c r="D174" s="88"/>
      <c r="E174" s="87"/>
      <c r="F174" s="68"/>
      <c r="G174" s="89"/>
      <c r="H174" s="68"/>
      <c r="I174" s="89"/>
      <c r="J174" s="68"/>
      <c r="K174" s="89"/>
      <c r="L174" s="68"/>
      <c r="M174" s="89"/>
      <c r="N174" s="68"/>
      <c r="O174" s="2">
        <f t="shared" si="53"/>
        <v>0</v>
      </c>
    </row>
    <row r="175" spans="1:15" x14ac:dyDescent="0.25">
      <c r="A175" s="5" t="s">
        <v>410</v>
      </c>
      <c r="B175" s="5" t="s">
        <v>23</v>
      </c>
      <c r="C175" s="87">
        <v>2</v>
      </c>
      <c r="D175" s="88">
        <v>2</v>
      </c>
      <c r="E175" s="87">
        <v>2</v>
      </c>
      <c r="F175" s="68"/>
      <c r="G175" s="89"/>
      <c r="H175" s="68"/>
      <c r="I175" s="89"/>
      <c r="J175" s="68"/>
      <c r="K175" s="89"/>
      <c r="L175" s="68"/>
      <c r="M175" s="89"/>
      <c r="N175" s="68"/>
      <c r="O175" s="2">
        <f t="shared" ref="O175" si="54">SUM(C175:N175)</f>
        <v>6</v>
      </c>
    </row>
    <row r="176" spans="1:15" x14ac:dyDescent="0.25">
      <c r="A176" s="5" t="s">
        <v>544</v>
      </c>
      <c r="B176" s="5" t="s">
        <v>23</v>
      </c>
      <c r="C176" s="87"/>
      <c r="D176" s="88"/>
      <c r="E176" s="87">
        <v>1</v>
      </c>
      <c r="F176" s="68"/>
      <c r="G176" s="89">
        <v>1</v>
      </c>
      <c r="H176" s="68"/>
      <c r="I176" s="89"/>
      <c r="J176" s="68"/>
      <c r="K176" s="89"/>
      <c r="L176" s="68"/>
      <c r="M176" s="89"/>
      <c r="N176" s="68"/>
      <c r="O176" s="2">
        <f t="shared" ref="O176" si="55">SUM(C176:N176)</f>
        <v>2</v>
      </c>
    </row>
    <row r="177" spans="1:15" x14ac:dyDescent="0.25">
      <c r="A177" s="5" t="s">
        <v>455</v>
      </c>
      <c r="B177" s="5" t="s">
        <v>23</v>
      </c>
      <c r="C177" s="87">
        <v>2</v>
      </c>
      <c r="D177" s="88"/>
      <c r="E177" s="87"/>
      <c r="F177" s="68"/>
      <c r="G177" s="89">
        <v>1</v>
      </c>
      <c r="H177" s="68"/>
      <c r="I177" s="89"/>
      <c r="J177" s="68"/>
      <c r="K177" s="89"/>
      <c r="L177" s="68"/>
      <c r="M177" s="89"/>
      <c r="N177" s="68"/>
      <c r="O177" s="2">
        <f t="shared" ref="O177:O179" si="56">SUM(C177:N177)</f>
        <v>3</v>
      </c>
    </row>
    <row r="178" spans="1:15" x14ac:dyDescent="0.25">
      <c r="A178" s="5" t="s">
        <v>538</v>
      </c>
      <c r="B178" s="5" t="s">
        <v>23</v>
      </c>
      <c r="C178" s="87">
        <v>1</v>
      </c>
      <c r="D178" s="88"/>
      <c r="E178" s="87"/>
      <c r="F178" s="68"/>
      <c r="G178" s="89"/>
      <c r="H178" s="68"/>
      <c r="I178" s="89"/>
      <c r="J178" s="68"/>
      <c r="K178" s="89"/>
      <c r="L178" s="68"/>
      <c r="M178" s="89"/>
      <c r="N178" s="68"/>
      <c r="O178" s="2">
        <f t="shared" ref="O178" si="57">SUM(C178:N178)</f>
        <v>1</v>
      </c>
    </row>
    <row r="179" spans="1:15" x14ac:dyDescent="0.25">
      <c r="A179" s="5" t="s">
        <v>403</v>
      </c>
      <c r="B179" s="5" t="s">
        <v>23</v>
      </c>
      <c r="C179" s="87"/>
      <c r="D179" s="68"/>
      <c r="E179" s="87"/>
      <c r="F179" s="88">
        <v>1</v>
      </c>
      <c r="G179" s="87">
        <v>1</v>
      </c>
      <c r="H179" s="88"/>
      <c r="I179" s="87"/>
      <c r="J179" s="88"/>
      <c r="K179" s="87"/>
      <c r="L179" s="88"/>
      <c r="M179" s="87"/>
      <c r="N179" s="88"/>
      <c r="O179" s="2">
        <f t="shared" si="56"/>
        <v>2</v>
      </c>
    </row>
    <row r="180" spans="1:15" x14ac:dyDescent="0.25">
      <c r="A180" s="5" t="s">
        <v>397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si="37"/>
        <v>0</v>
      </c>
    </row>
    <row r="181" spans="1:15" x14ac:dyDescent="0.25">
      <c r="A181" s="5" t="s">
        <v>530</v>
      </c>
      <c r="B181" s="5" t="s">
        <v>23</v>
      </c>
      <c r="C181" s="87">
        <v>1</v>
      </c>
      <c r="D181" s="68"/>
      <c r="E181" s="87"/>
      <c r="F181" s="88"/>
      <c r="G181" s="87"/>
      <c r="H181" s="88"/>
      <c r="I181" s="87">
        <v>1</v>
      </c>
      <c r="J181" s="88"/>
      <c r="K181" s="87"/>
      <c r="L181" s="88"/>
      <c r="M181" s="87"/>
      <c r="N181" s="88"/>
      <c r="O181" s="2">
        <f t="shared" ref="O181:O182" si="58">SUM(C181:N181)</f>
        <v>2</v>
      </c>
    </row>
    <row r="182" spans="1:15" x14ac:dyDescent="0.25">
      <c r="A182" s="5" t="s">
        <v>555</v>
      </c>
      <c r="B182" s="5" t="s">
        <v>23</v>
      </c>
      <c r="C182" s="87"/>
      <c r="D182" s="68"/>
      <c r="E182" s="87"/>
      <c r="F182" s="88"/>
      <c r="G182" s="87">
        <v>1</v>
      </c>
      <c r="H182" s="88"/>
      <c r="I182" s="87"/>
      <c r="J182" s="88"/>
      <c r="K182" s="87"/>
      <c r="L182" s="88"/>
      <c r="M182" s="87"/>
      <c r="N182" s="88"/>
      <c r="O182" s="2">
        <f t="shared" si="58"/>
        <v>1</v>
      </c>
    </row>
    <row r="183" spans="1:15" x14ac:dyDescent="0.25">
      <c r="A183" s="5" t="s">
        <v>512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ref="O183" si="59">SUM(C183:N183)</f>
        <v>0</v>
      </c>
    </row>
    <row r="184" spans="1:15" x14ac:dyDescent="0.25">
      <c r="A184" s="5" t="s">
        <v>388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si="37"/>
        <v>0</v>
      </c>
    </row>
    <row r="185" spans="1:15" x14ac:dyDescent="0.25">
      <c r="A185" s="5" t="s">
        <v>507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ref="O185:O186" si="60">SUM(C185:N185)</f>
        <v>0</v>
      </c>
    </row>
    <row r="186" spans="1:15" x14ac:dyDescent="0.25">
      <c r="A186" s="5" t="s">
        <v>516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60"/>
        <v>0</v>
      </c>
    </row>
    <row r="187" spans="1:15" x14ac:dyDescent="0.25">
      <c r="A187" s="5" t="s">
        <v>75</v>
      </c>
      <c r="B187" s="5" t="s">
        <v>23</v>
      </c>
      <c r="C187" s="87">
        <v>1</v>
      </c>
      <c r="D187" s="68">
        <v>1</v>
      </c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37"/>
        <v>2</v>
      </c>
    </row>
    <row r="188" spans="1:15" x14ac:dyDescent="0.25">
      <c r="A188" s="5" t="s">
        <v>74</v>
      </c>
      <c r="B188" s="5" t="s">
        <v>23</v>
      </c>
      <c r="C188" s="89">
        <v>6</v>
      </c>
      <c r="D188" s="88">
        <v>1</v>
      </c>
      <c r="E188" s="87">
        <v>3</v>
      </c>
      <c r="F188" s="68">
        <v>2</v>
      </c>
      <c r="G188" s="87"/>
      <c r="H188" s="68"/>
      <c r="I188" s="89">
        <v>1</v>
      </c>
      <c r="J188" s="68">
        <v>1</v>
      </c>
      <c r="K188" s="89"/>
      <c r="L188" s="68"/>
      <c r="M188" s="89"/>
      <c r="N188" s="68"/>
      <c r="O188" s="2">
        <f t="shared" si="37"/>
        <v>14</v>
      </c>
    </row>
    <row r="189" spans="1:15" x14ac:dyDescent="0.25">
      <c r="A189" s="5" t="s">
        <v>542</v>
      </c>
      <c r="B189" s="5" t="s">
        <v>23</v>
      </c>
      <c r="C189" s="89"/>
      <c r="D189" s="88">
        <v>1</v>
      </c>
      <c r="E189" s="87"/>
      <c r="F189" s="68"/>
      <c r="G189" s="87"/>
      <c r="H189" s="68"/>
      <c r="I189" s="89"/>
      <c r="J189" s="68"/>
      <c r="K189" s="89"/>
      <c r="L189" s="68"/>
      <c r="M189" s="89"/>
      <c r="N189" s="68"/>
      <c r="O189" s="2">
        <f t="shared" ref="O189:O190" si="61">SUM(C189:N189)</f>
        <v>1</v>
      </c>
    </row>
    <row r="190" spans="1:15" x14ac:dyDescent="0.25">
      <c r="A190" s="5" t="s">
        <v>480</v>
      </c>
      <c r="B190" s="5" t="s">
        <v>23</v>
      </c>
      <c r="C190" s="89"/>
      <c r="D190" s="88"/>
      <c r="E190" s="87"/>
      <c r="F190" s="68"/>
      <c r="G190" s="87"/>
      <c r="H190" s="68"/>
      <c r="I190" s="89"/>
      <c r="J190" s="68"/>
      <c r="K190" s="89"/>
      <c r="L190" s="68"/>
      <c r="M190" s="89"/>
      <c r="N190" s="68"/>
      <c r="O190" s="2">
        <f t="shared" si="61"/>
        <v>0</v>
      </c>
    </row>
    <row r="191" spans="1:15" x14ac:dyDescent="0.25">
      <c r="A191" s="5" t="s">
        <v>553</v>
      </c>
      <c r="B191" s="5" t="s">
        <v>23</v>
      </c>
      <c r="C191" s="89"/>
      <c r="D191" s="88"/>
      <c r="E191" s="87"/>
      <c r="F191" s="68">
        <v>1</v>
      </c>
      <c r="G191" s="87"/>
      <c r="H191" s="68"/>
      <c r="I191" s="89"/>
      <c r="J191" s="68"/>
      <c r="K191" s="89"/>
      <c r="L191" s="68"/>
      <c r="M191" s="89"/>
      <c r="N191" s="68"/>
      <c r="O191" s="2">
        <f t="shared" si="37"/>
        <v>1</v>
      </c>
    </row>
    <row r="192" spans="1:15" x14ac:dyDescent="0.25">
      <c r="A192" s="5" t="s">
        <v>389</v>
      </c>
      <c r="B192" s="5" t="s">
        <v>23</v>
      </c>
      <c r="C192" s="87"/>
      <c r="D192" s="88"/>
      <c r="E192" s="87"/>
      <c r="F192" s="68"/>
      <c r="G192" s="89"/>
      <c r="H192" s="68">
        <v>2</v>
      </c>
      <c r="I192" s="89"/>
      <c r="J192" s="68"/>
      <c r="K192" s="89"/>
      <c r="L192" s="68"/>
      <c r="M192" s="89"/>
      <c r="N192" s="68"/>
      <c r="O192" s="2">
        <f t="shared" si="37"/>
        <v>2</v>
      </c>
    </row>
    <row r="193" spans="1:15" x14ac:dyDescent="0.25">
      <c r="A193" s="5" t="s">
        <v>390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37"/>
        <v>0</v>
      </c>
    </row>
    <row r="194" spans="1:15" x14ac:dyDescent="0.25">
      <c r="A194" s="5" t="s">
        <v>545</v>
      </c>
      <c r="B194" s="5" t="s">
        <v>23</v>
      </c>
      <c r="C194" s="87"/>
      <c r="D194" s="88"/>
      <c r="E194" s="87">
        <v>1</v>
      </c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ref="O194" si="62">SUM(C194:N194)</f>
        <v>1</v>
      </c>
    </row>
    <row r="195" spans="1:15" x14ac:dyDescent="0.25">
      <c r="A195" s="5" t="s">
        <v>391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37"/>
        <v>0</v>
      </c>
    </row>
    <row r="196" spans="1:15" x14ac:dyDescent="0.25">
      <c r="A196" s="5" t="s">
        <v>399</v>
      </c>
      <c r="B196" s="5" t="s">
        <v>23</v>
      </c>
      <c r="C196" s="87">
        <v>4</v>
      </c>
      <c r="D196" s="88"/>
      <c r="E196" s="87">
        <v>2</v>
      </c>
      <c r="F196" s="68"/>
      <c r="G196" s="89"/>
      <c r="H196" s="68">
        <v>4</v>
      </c>
      <c r="I196" s="89"/>
      <c r="J196" s="68"/>
      <c r="K196" s="89"/>
      <c r="L196" s="68"/>
      <c r="M196" s="89"/>
      <c r="N196" s="68"/>
      <c r="O196" s="2">
        <f t="shared" si="37"/>
        <v>10</v>
      </c>
    </row>
    <row r="197" spans="1:15" x14ac:dyDescent="0.25">
      <c r="A197" s="5" t="s">
        <v>521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37"/>
        <v>0</v>
      </c>
    </row>
    <row r="198" spans="1:15" x14ac:dyDescent="0.25">
      <c r="A198" s="5" t="s">
        <v>453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ref="O198:O199" si="63">SUM(C198:N198)</f>
        <v>0</v>
      </c>
    </row>
    <row r="199" spans="1:15" x14ac:dyDescent="0.25">
      <c r="A199" s="5" t="s">
        <v>522</v>
      </c>
      <c r="B199" s="5" t="s">
        <v>23</v>
      </c>
      <c r="C199" s="87"/>
      <c r="D199" s="88"/>
      <c r="E199" s="87"/>
      <c r="F199" s="68"/>
      <c r="G199" s="89"/>
      <c r="H199" s="68">
        <v>1</v>
      </c>
      <c r="I199" s="89"/>
      <c r="J199" s="68"/>
      <c r="K199" s="89"/>
      <c r="L199" s="68"/>
      <c r="M199" s="89"/>
      <c r="N199" s="68"/>
      <c r="O199" s="2">
        <f t="shared" si="63"/>
        <v>1</v>
      </c>
    </row>
    <row r="200" spans="1:15" x14ac:dyDescent="0.25">
      <c r="A200" s="5" t="s">
        <v>375</v>
      </c>
      <c r="B200" s="5" t="s">
        <v>23</v>
      </c>
      <c r="C200" s="87">
        <v>1</v>
      </c>
      <c r="D200" s="88"/>
      <c r="E200" s="87">
        <v>1</v>
      </c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37"/>
        <v>2</v>
      </c>
    </row>
    <row r="201" spans="1:15" x14ac:dyDescent="0.25">
      <c r="A201" s="5" t="s">
        <v>350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37"/>
        <v>0</v>
      </c>
    </row>
    <row r="202" spans="1:15" x14ac:dyDescent="0.25">
      <c r="A202" s="5" t="s">
        <v>539</v>
      </c>
      <c r="B202" s="5" t="s">
        <v>23</v>
      </c>
      <c r="C202" s="87">
        <v>1</v>
      </c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ref="O202" si="64">SUM(C202:N202)</f>
        <v>1</v>
      </c>
    </row>
    <row r="203" spans="1:15" x14ac:dyDescent="0.25">
      <c r="A203" s="5" t="s">
        <v>525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si="37"/>
        <v>0</v>
      </c>
    </row>
    <row r="204" spans="1:15" x14ac:dyDescent="0.25">
      <c r="A204" s="5" t="s">
        <v>466</v>
      </c>
      <c r="B204" s="5" t="s">
        <v>23</v>
      </c>
      <c r="C204" s="87"/>
      <c r="D204" s="88"/>
      <c r="E204" s="87"/>
      <c r="F204" s="68"/>
      <c r="G204" s="87"/>
      <c r="H204" s="68"/>
      <c r="I204" s="89"/>
      <c r="J204" s="68"/>
      <c r="K204" s="89"/>
      <c r="L204" s="68"/>
      <c r="M204" s="89"/>
      <c r="N204" s="68"/>
      <c r="O204" s="2">
        <f t="shared" ref="O204:O205" si="65">SUM(C204:N204)</f>
        <v>0</v>
      </c>
    </row>
    <row r="205" spans="1:15" x14ac:dyDescent="0.25">
      <c r="A205" s="5" t="s">
        <v>495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65"/>
        <v>0</v>
      </c>
    </row>
    <row r="206" spans="1:15" x14ac:dyDescent="0.25">
      <c r="A206" s="5" t="s">
        <v>478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/>
      <c r="N206" s="68"/>
      <c r="O206" s="2">
        <f t="shared" ref="O206" si="66">SUM(C206:N206)</f>
        <v>0</v>
      </c>
    </row>
    <row r="207" spans="1:15" x14ac:dyDescent="0.25">
      <c r="A207" s="5" t="s">
        <v>464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si="37"/>
        <v>0</v>
      </c>
    </row>
    <row r="208" spans="1:15" x14ac:dyDescent="0.25">
      <c r="A208" s="5" t="s">
        <v>454</v>
      </c>
      <c r="B208" s="5" t="s">
        <v>23</v>
      </c>
      <c r="C208" s="87">
        <v>1</v>
      </c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ref="O208:O211" si="67">SUM(C208:N208)</f>
        <v>1</v>
      </c>
    </row>
    <row r="209" spans="1:15" x14ac:dyDescent="0.25">
      <c r="A209" s="5" t="s">
        <v>546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67"/>
        <v>0</v>
      </c>
    </row>
    <row r="210" spans="1:15" x14ac:dyDescent="0.25">
      <c r="A210" s="5" t="s">
        <v>547</v>
      </c>
      <c r="B210" s="5" t="s">
        <v>23</v>
      </c>
      <c r="C210" s="87"/>
      <c r="D210" s="68"/>
      <c r="E210" s="87">
        <v>1</v>
      </c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ref="O210" si="68">SUM(C210:N210)</f>
        <v>1</v>
      </c>
    </row>
    <row r="211" spans="1:15" x14ac:dyDescent="0.25">
      <c r="A211" s="5" t="s">
        <v>472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si="67"/>
        <v>0</v>
      </c>
    </row>
    <row r="212" spans="1:15" x14ac:dyDescent="0.25">
      <c r="A212" s="5" t="s">
        <v>429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ref="O212" si="69">SUM(C212:N212)</f>
        <v>0</v>
      </c>
    </row>
    <row r="213" spans="1:15" x14ac:dyDescent="0.25">
      <c r="A213" s="5" t="s">
        <v>368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si="37"/>
        <v>0</v>
      </c>
    </row>
    <row r="214" spans="1:15" x14ac:dyDescent="0.25">
      <c r="A214" s="5" t="s">
        <v>354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si="37"/>
        <v>0</v>
      </c>
    </row>
    <row r="215" spans="1:15" x14ac:dyDescent="0.25">
      <c r="A215" s="5" t="s">
        <v>531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ref="O215" si="70">SUM(C215:N215)</f>
        <v>0</v>
      </c>
    </row>
    <row r="216" spans="1:15" x14ac:dyDescent="0.25">
      <c r="A216" s="5" t="s">
        <v>392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37"/>
        <v>0</v>
      </c>
    </row>
    <row r="217" spans="1:15" x14ac:dyDescent="0.25">
      <c r="A217" s="5" t="s">
        <v>528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37"/>
        <v>0</v>
      </c>
    </row>
    <row r="218" spans="1:15" x14ac:dyDescent="0.25">
      <c r="A218" s="5" t="s">
        <v>540</v>
      </c>
      <c r="B218" s="5" t="s">
        <v>23</v>
      </c>
      <c r="C218" s="87">
        <v>1</v>
      </c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1">SUM(C218:N218)</f>
        <v>1</v>
      </c>
    </row>
    <row r="219" spans="1:15" x14ac:dyDescent="0.25">
      <c r="A219" s="5" t="s">
        <v>496</v>
      </c>
      <c r="B219" s="5" t="s">
        <v>23</v>
      </c>
      <c r="C219" s="87"/>
      <c r="D219" s="88"/>
      <c r="E219" s="87"/>
      <c r="F219" s="68"/>
      <c r="G219" s="89"/>
      <c r="H219" s="68">
        <v>1</v>
      </c>
      <c r="I219" s="89">
        <v>1</v>
      </c>
      <c r="J219" s="68"/>
      <c r="K219" s="89"/>
      <c r="L219" s="68"/>
      <c r="M219" s="89"/>
      <c r="N219" s="68"/>
      <c r="O219" s="2">
        <f t="shared" ref="O219" si="72">SUM(C219:N219)</f>
        <v>2</v>
      </c>
    </row>
    <row r="220" spans="1:15" x14ac:dyDescent="0.25">
      <c r="A220" s="5" t="s">
        <v>484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3">SUM(C220:N220)</f>
        <v>0</v>
      </c>
    </row>
    <row r="221" spans="1:15" x14ac:dyDescent="0.25">
      <c r="A221" s="5" t="s">
        <v>401</v>
      </c>
      <c r="B221" s="5" t="s">
        <v>23</v>
      </c>
      <c r="C221" s="87"/>
      <c r="D221" s="88"/>
      <c r="E221" s="87">
        <v>1</v>
      </c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7"/>
        <v>1</v>
      </c>
    </row>
    <row r="222" spans="1:15" x14ac:dyDescent="0.25">
      <c r="A222" s="5" t="s">
        <v>400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37"/>
        <v>0</v>
      </c>
    </row>
    <row r="223" spans="1:15" x14ac:dyDescent="0.25">
      <c r="A223" s="5" t="s">
        <v>499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4">SUM(C223:N223)</f>
        <v>0</v>
      </c>
    </row>
    <row r="224" spans="1:15" x14ac:dyDescent="0.25">
      <c r="A224" s="5" t="s">
        <v>532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5">SUM(C224:N224)</f>
        <v>0</v>
      </c>
    </row>
    <row r="225" spans="1:15" x14ac:dyDescent="0.25">
      <c r="A225" s="5" t="s">
        <v>395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37"/>
        <v>0</v>
      </c>
    </row>
    <row r="226" spans="1:15" x14ac:dyDescent="0.25">
      <c r="A226" s="5" t="s">
        <v>543</v>
      </c>
      <c r="B226" s="5" t="s">
        <v>23</v>
      </c>
      <c r="C226" s="87"/>
      <c r="D226" s="88">
        <v>1</v>
      </c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ref="O226" si="76">SUM(C226:N226)</f>
        <v>1</v>
      </c>
    </row>
    <row r="227" spans="1:15" x14ac:dyDescent="0.25">
      <c r="A227" s="5" t="s">
        <v>369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37"/>
        <v>0</v>
      </c>
    </row>
    <row r="228" spans="1:15" x14ac:dyDescent="0.25">
      <c r="A228" s="5" t="s">
        <v>533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" si="77">SUM(C228:N228)</f>
        <v>0</v>
      </c>
    </row>
    <row r="229" spans="1:15" x14ac:dyDescent="0.25">
      <c r="A229" s="5" t="s">
        <v>501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:O230" si="78">SUM(C229:N229)</f>
        <v>0</v>
      </c>
    </row>
    <row r="230" spans="1:15" x14ac:dyDescent="0.25">
      <c r="A230" s="5" t="s">
        <v>519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78"/>
        <v>0</v>
      </c>
    </row>
    <row r="231" spans="1:15" x14ac:dyDescent="0.25">
      <c r="A231" s="5" t="s">
        <v>73</v>
      </c>
      <c r="B231" s="5" t="s">
        <v>23</v>
      </c>
      <c r="C231" s="87"/>
      <c r="D231" s="88">
        <v>1</v>
      </c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37"/>
        <v>1</v>
      </c>
    </row>
    <row r="232" spans="1:15" x14ac:dyDescent="0.25">
      <c r="A232" s="5" t="s">
        <v>72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37"/>
        <v>0</v>
      </c>
    </row>
    <row r="233" spans="1:15" x14ac:dyDescent="0.25">
      <c r="A233" s="5" t="s">
        <v>359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37"/>
        <v>0</v>
      </c>
    </row>
    <row r="234" spans="1:15" x14ac:dyDescent="0.25">
      <c r="A234" s="5" t="s">
        <v>405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" si="79">SUM(C234:N234)</f>
        <v>0</v>
      </c>
    </row>
    <row r="235" spans="1:15" x14ac:dyDescent="0.25">
      <c r="A235" s="5" t="s">
        <v>71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si="37"/>
        <v>0</v>
      </c>
    </row>
    <row r="236" spans="1:15" x14ac:dyDescent="0.25">
      <c r="A236" s="5" t="s">
        <v>411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ref="O236" si="80">SUM(C236:N236)</f>
        <v>0</v>
      </c>
    </row>
    <row r="237" spans="1:15" x14ac:dyDescent="0.25">
      <c r="A237" s="5" t="s">
        <v>355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37"/>
        <v>0</v>
      </c>
    </row>
    <row r="238" spans="1:15" x14ac:dyDescent="0.25">
      <c r="A238" s="5" t="s">
        <v>497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" si="81">SUM(C238:N238)</f>
        <v>0</v>
      </c>
    </row>
    <row r="239" spans="1:15" x14ac:dyDescent="0.25">
      <c r="A239" s="5" t="s">
        <v>406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82">SUM(C239:N239)</f>
        <v>0</v>
      </c>
    </row>
    <row r="240" spans="1:15" x14ac:dyDescent="0.25">
      <c r="A240" s="5" t="s">
        <v>556</v>
      </c>
      <c r="B240" s="5" t="s">
        <v>23</v>
      </c>
      <c r="C240" s="87"/>
      <c r="D240" s="68"/>
      <c r="E240" s="87"/>
      <c r="F240" s="88"/>
      <c r="G240" s="87">
        <v>1</v>
      </c>
      <c r="H240" s="88"/>
      <c r="I240" s="87"/>
      <c r="J240" s="88"/>
      <c r="K240" s="87"/>
      <c r="L240" s="88"/>
      <c r="M240" s="87"/>
      <c r="N240" s="88"/>
      <c r="O240" s="2">
        <f t="shared" ref="O240" si="83">SUM(C240:N240)</f>
        <v>1</v>
      </c>
    </row>
    <row r="241" spans="1:15" x14ac:dyDescent="0.25">
      <c r="A241" s="5" t="s">
        <v>373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si="37"/>
        <v>0</v>
      </c>
    </row>
    <row r="242" spans="1:15" x14ac:dyDescent="0.25">
      <c r="A242" s="5" t="s">
        <v>523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ref="O242" si="84">SUM(C242:N242)</f>
        <v>0</v>
      </c>
    </row>
    <row r="243" spans="1:15" x14ac:dyDescent="0.25">
      <c r="A243" s="5" t="s">
        <v>378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si="37"/>
        <v>0</v>
      </c>
    </row>
    <row r="244" spans="1:15" x14ac:dyDescent="0.25">
      <c r="A244" s="5" t="s">
        <v>70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37"/>
        <v>0</v>
      </c>
    </row>
    <row r="245" spans="1:15" x14ac:dyDescent="0.25">
      <c r="A245" s="5" t="s">
        <v>514</v>
      </c>
      <c r="B245" s="5" t="s">
        <v>23</v>
      </c>
      <c r="C245" s="87">
        <v>1</v>
      </c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85">SUM(C245:N245)</f>
        <v>1</v>
      </c>
    </row>
    <row r="246" spans="1:15" x14ac:dyDescent="0.25">
      <c r="A246" s="5" t="s">
        <v>360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si="37"/>
        <v>0</v>
      </c>
    </row>
    <row r="247" spans="1:15" x14ac:dyDescent="0.25">
      <c r="A247" s="5" t="s">
        <v>402</v>
      </c>
      <c r="B247" s="5" t="s">
        <v>23</v>
      </c>
      <c r="C247" s="87">
        <v>3</v>
      </c>
      <c r="D247" s="68">
        <v>3</v>
      </c>
      <c r="E247" s="87">
        <v>6</v>
      </c>
      <c r="F247" s="88"/>
      <c r="G247" s="87">
        <v>1</v>
      </c>
      <c r="H247" s="88">
        <v>3</v>
      </c>
      <c r="I247" s="87">
        <v>1</v>
      </c>
      <c r="J247" s="88"/>
      <c r="K247" s="87"/>
      <c r="L247" s="88"/>
      <c r="M247" s="87"/>
      <c r="N247" s="88"/>
      <c r="O247" s="2">
        <f t="shared" ref="O247:O417" si="86">SUM(C247:N247)</f>
        <v>17</v>
      </c>
    </row>
    <row r="248" spans="1:15" x14ac:dyDescent="0.25">
      <c r="A248" s="5" t="s">
        <v>356</v>
      </c>
      <c r="B248" s="5" t="s">
        <v>23</v>
      </c>
      <c r="C248" s="87"/>
      <c r="D248" s="68">
        <v>1</v>
      </c>
      <c r="E248" s="87"/>
      <c r="F248" s="88"/>
      <c r="G248" s="87"/>
      <c r="H248" s="88"/>
      <c r="I248" s="87"/>
      <c r="J248" s="88">
        <v>1</v>
      </c>
      <c r="K248" s="87"/>
      <c r="L248" s="88"/>
      <c r="M248" s="87"/>
      <c r="N248" s="88"/>
      <c r="O248" s="2">
        <f>SUM(C248:N248)</f>
        <v>2</v>
      </c>
    </row>
    <row r="249" spans="1:15" x14ac:dyDescent="0.25">
      <c r="A249" s="5" t="s">
        <v>505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428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>SUM(C250:N250)</f>
        <v>0</v>
      </c>
    </row>
    <row r="251" spans="1:15" x14ac:dyDescent="0.25">
      <c r="A251" s="5" t="s">
        <v>69</v>
      </c>
      <c r="B251" s="5" t="s">
        <v>23</v>
      </c>
      <c r="C251" s="87"/>
      <c r="D251" s="68">
        <v>1</v>
      </c>
      <c r="E251" s="87"/>
      <c r="F251" s="88"/>
      <c r="G251" s="87">
        <v>1</v>
      </c>
      <c r="H251" s="88">
        <v>1</v>
      </c>
      <c r="I251" s="87">
        <v>1</v>
      </c>
      <c r="J251" s="88"/>
      <c r="K251" s="87"/>
      <c r="L251" s="88"/>
      <c r="M251" s="87"/>
      <c r="N251" s="88"/>
      <c r="O251" s="2">
        <f t="shared" si="86"/>
        <v>4</v>
      </c>
    </row>
    <row r="252" spans="1:15" x14ac:dyDescent="0.25">
      <c r="A252" s="5" t="s">
        <v>432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ref="O252" si="87">SUM(C252:N252)</f>
        <v>0</v>
      </c>
    </row>
    <row r="253" spans="1:15" x14ac:dyDescent="0.25">
      <c r="A253" s="5" t="s">
        <v>357</v>
      </c>
      <c r="B253" s="5" t="s">
        <v>23</v>
      </c>
      <c r="C253" s="87"/>
      <c r="D253" s="68">
        <v>2</v>
      </c>
      <c r="E253" s="87">
        <v>1</v>
      </c>
      <c r="F253" s="88">
        <v>1</v>
      </c>
      <c r="G253" s="87">
        <v>2</v>
      </c>
      <c r="H253" s="88"/>
      <c r="I253" s="87"/>
      <c r="J253" s="88">
        <v>1</v>
      </c>
      <c r="K253" s="87"/>
      <c r="L253" s="88"/>
      <c r="M253" s="87"/>
      <c r="N253" s="88"/>
      <c r="O253" s="2">
        <f>SUM(C253:N253)</f>
        <v>7</v>
      </c>
    </row>
    <row r="254" spans="1:15" x14ac:dyDescent="0.25">
      <c r="A254" s="5" t="s">
        <v>534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ref="O254" si="88">SUM(C254:N254)</f>
        <v>0</v>
      </c>
    </row>
    <row r="255" spans="1:15" x14ac:dyDescent="0.25">
      <c r="A255" s="5" t="s">
        <v>393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si="86"/>
        <v>0</v>
      </c>
    </row>
    <row r="256" spans="1:15" x14ac:dyDescent="0.25">
      <c r="A256" s="5" t="s">
        <v>549</v>
      </c>
      <c r="B256" s="5" t="s">
        <v>23</v>
      </c>
      <c r="C256" s="87"/>
      <c r="D256" s="68"/>
      <c r="E256" s="87">
        <v>1</v>
      </c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ref="O256" si="89">SUM(C256:N256)</f>
        <v>1</v>
      </c>
    </row>
    <row r="257" spans="1:15" x14ac:dyDescent="0.25">
      <c r="A257" s="5" t="s">
        <v>548</v>
      </c>
      <c r="B257" s="5" t="s">
        <v>23</v>
      </c>
      <c r="C257" s="87"/>
      <c r="D257" s="68"/>
      <c r="E257" s="87">
        <v>1</v>
      </c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" si="90">SUM(C257:N257)</f>
        <v>1</v>
      </c>
    </row>
    <row r="258" spans="1:15" x14ac:dyDescent="0.25">
      <c r="A258" s="5" t="s">
        <v>408</v>
      </c>
      <c r="B258" s="5" t="s">
        <v>23</v>
      </c>
      <c r="C258" s="87"/>
      <c r="D258" s="68">
        <v>1</v>
      </c>
      <c r="E258" s="87"/>
      <c r="F258" s="88"/>
      <c r="G258" s="87"/>
      <c r="H258" s="88"/>
      <c r="I258" s="87">
        <v>1</v>
      </c>
      <c r="J258" s="88"/>
      <c r="K258" s="87"/>
      <c r="L258" s="88"/>
      <c r="M258" s="87"/>
      <c r="N258" s="88"/>
      <c r="O258" s="2">
        <f t="shared" ref="O258" si="91">SUM(C258:N258)</f>
        <v>2</v>
      </c>
    </row>
    <row r="259" spans="1:15" x14ac:dyDescent="0.25">
      <c r="A259" s="5" t="s">
        <v>380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>SUM(C259:N259)</f>
        <v>0</v>
      </c>
    </row>
    <row r="260" spans="1:15" x14ac:dyDescent="0.25">
      <c r="A260" s="5" t="s">
        <v>370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si="86"/>
        <v>0</v>
      </c>
    </row>
    <row r="261" spans="1:15" x14ac:dyDescent="0.25">
      <c r="A261" s="5" t="s">
        <v>535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92">SUM(C261:N261)</f>
        <v>0</v>
      </c>
    </row>
    <row r="262" spans="1:15" x14ac:dyDescent="0.25">
      <c r="A262" s="5" t="s">
        <v>557</v>
      </c>
      <c r="B262" s="5" t="s">
        <v>23</v>
      </c>
      <c r="C262" s="87"/>
      <c r="D262" s="88"/>
      <c r="E262" s="89"/>
      <c r="F262" s="88"/>
      <c r="G262" s="87">
        <v>1</v>
      </c>
      <c r="H262" s="88"/>
      <c r="I262" s="87"/>
      <c r="J262" s="88"/>
      <c r="K262" s="87"/>
      <c r="L262" s="88"/>
      <c r="M262" s="87"/>
      <c r="N262" s="88"/>
      <c r="O262" s="2">
        <f t="shared" ref="O262" si="93">SUM(C262:N262)</f>
        <v>1</v>
      </c>
    </row>
    <row r="263" spans="1:15" x14ac:dyDescent="0.25">
      <c r="A263" s="5" t="s">
        <v>488</v>
      </c>
      <c r="B263" s="5" t="s">
        <v>23</v>
      </c>
      <c r="C263" s="87"/>
      <c r="D263" s="88"/>
      <c r="E263" s="89"/>
      <c r="F263" s="88"/>
      <c r="G263" s="87">
        <v>1</v>
      </c>
      <c r="H263" s="88">
        <v>1</v>
      </c>
      <c r="I263" s="87"/>
      <c r="J263" s="88"/>
      <c r="K263" s="87"/>
      <c r="L263" s="88"/>
      <c r="M263" s="87"/>
      <c r="N263" s="88"/>
      <c r="O263" s="2">
        <f>SUM(C263:N263)</f>
        <v>2</v>
      </c>
    </row>
    <row r="264" spans="1:15" x14ac:dyDescent="0.25">
      <c r="A264" s="5" t="s">
        <v>458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:O268" si="94">SUM(C264:N264)</f>
        <v>0</v>
      </c>
    </row>
    <row r="265" spans="1:15" x14ac:dyDescent="0.25">
      <c r="A265" s="5" t="s">
        <v>490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" si="95">SUM(C265:N265)</f>
        <v>0</v>
      </c>
    </row>
    <row r="266" spans="1:15" x14ac:dyDescent="0.25">
      <c r="A266" s="5" t="s">
        <v>517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" si="96">SUM(C266:N266)</f>
        <v>0</v>
      </c>
    </row>
    <row r="267" spans="1:15" x14ac:dyDescent="0.25">
      <c r="A267" s="5" t="s">
        <v>457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si="94"/>
        <v>0</v>
      </c>
    </row>
    <row r="268" spans="1:15" x14ac:dyDescent="0.25">
      <c r="A268" s="5" t="s">
        <v>524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si="94"/>
        <v>0</v>
      </c>
    </row>
    <row r="269" spans="1:15" x14ac:dyDescent="0.25">
      <c r="A269" s="5" t="s">
        <v>486</v>
      </c>
      <c r="B269" s="5" t="s">
        <v>23</v>
      </c>
      <c r="C269" s="87"/>
      <c r="D269" s="88"/>
      <c r="E269" s="89"/>
      <c r="F269" s="88"/>
      <c r="G269" s="87"/>
      <c r="H269" s="88">
        <v>1</v>
      </c>
      <c r="I269" s="87"/>
      <c r="J269" s="88"/>
      <c r="K269" s="87"/>
      <c r="L269" s="88"/>
      <c r="M269" s="87"/>
      <c r="N269" s="88"/>
      <c r="O269" s="2">
        <f t="shared" ref="O269" si="97">SUM(C269:N269)</f>
        <v>1</v>
      </c>
    </row>
    <row r="270" spans="1:15" x14ac:dyDescent="0.25">
      <c r="A270" s="5" t="s">
        <v>529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" si="98">SUM(C270:N270)</f>
        <v>0</v>
      </c>
    </row>
    <row r="271" spans="1:15" x14ac:dyDescent="0.25">
      <c r="A271" s="5" t="s">
        <v>68</v>
      </c>
      <c r="B271" s="5" t="s">
        <v>23</v>
      </c>
      <c r="C271" s="87">
        <v>1</v>
      </c>
      <c r="D271" s="88">
        <v>1</v>
      </c>
      <c r="E271" s="89">
        <v>1</v>
      </c>
      <c r="F271" s="88">
        <v>1</v>
      </c>
      <c r="G271" s="87">
        <v>3</v>
      </c>
      <c r="H271" s="88">
        <v>2</v>
      </c>
      <c r="I271" s="87">
        <v>2</v>
      </c>
      <c r="J271" s="88">
        <v>1</v>
      </c>
      <c r="K271" s="87"/>
      <c r="L271" s="88"/>
      <c r="M271" s="87"/>
      <c r="N271" s="88"/>
      <c r="O271" s="2">
        <f t="shared" ref="O271:O281" si="99">SUM(C271:N271)</f>
        <v>12</v>
      </c>
    </row>
    <row r="272" spans="1:15" x14ac:dyDescent="0.25">
      <c r="A272" s="5" t="s">
        <v>541</v>
      </c>
      <c r="B272" s="5" t="s">
        <v>23</v>
      </c>
      <c r="C272" s="87">
        <v>1</v>
      </c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1</v>
      </c>
    </row>
    <row r="273" spans="1:15" x14ac:dyDescent="0.25">
      <c r="A273" s="5" t="s">
        <v>381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426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>SUM(C274:N274)</f>
        <v>0</v>
      </c>
    </row>
    <row r="275" spans="1:15" x14ac:dyDescent="0.25">
      <c r="A275" s="5" t="s">
        <v>506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0</v>
      </c>
    </row>
    <row r="276" spans="1:15" x14ac:dyDescent="0.25">
      <c r="A276" s="5" t="s">
        <v>518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si="99"/>
        <v>0</v>
      </c>
    </row>
    <row r="277" spans="1:15" x14ac:dyDescent="0.25">
      <c r="A277" s="5" t="s">
        <v>396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527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477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362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si="99"/>
        <v>0</v>
      </c>
    </row>
    <row r="281" spans="1:15" x14ac:dyDescent="0.25">
      <c r="A281" s="5" t="s">
        <v>382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si="99"/>
        <v>0</v>
      </c>
    </row>
    <row r="282" spans="1:15" x14ac:dyDescent="0.25">
      <c r="A282" s="5" t="s">
        <v>475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ref="O282:O285" si="100">SUM(C282:N282)</f>
        <v>0</v>
      </c>
    </row>
    <row r="283" spans="1:15" x14ac:dyDescent="0.25">
      <c r="A283" s="5" t="s">
        <v>394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si="100"/>
        <v>0</v>
      </c>
    </row>
    <row r="284" spans="1:15" x14ac:dyDescent="0.25">
      <c r="A284" s="5" t="s">
        <v>550</v>
      </c>
      <c r="B284" s="5" t="s">
        <v>23</v>
      </c>
      <c r="C284" s="87"/>
      <c r="D284" s="88"/>
      <c r="E284" s="89">
        <v>1</v>
      </c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ref="O284" si="101">SUM(C284:N284)</f>
        <v>1</v>
      </c>
    </row>
    <row r="285" spans="1:15" x14ac:dyDescent="0.25">
      <c r="A285" s="5" t="s">
        <v>479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si="100"/>
        <v>0</v>
      </c>
    </row>
    <row r="286" spans="1:15" x14ac:dyDescent="0.25">
      <c r="A286" s="5" t="s">
        <v>502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ref="O286" si="102">SUM(C286:N286)</f>
        <v>0</v>
      </c>
    </row>
    <row r="287" spans="1:15" x14ac:dyDescent="0.25">
      <c r="A287" s="5" t="s">
        <v>513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ref="O287" si="103">SUM(C287:N287)</f>
        <v>0</v>
      </c>
    </row>
    <row r="288" spans="1:15" x14ac:dyDescent="0.25">
      <c r="A288" s="5" t="s">
        <v>493</v>
      </c>
      <c r="B288" s="5" t="s">
        <v>23</v>
      </c>
      <c r="C288" s="87"/>
      <c r="D288" s="88"/>
      <c r="E288" s="89"/>
      <c r="F288" s="88"/>
      <c r="G288" s="87"/>
      <c r="H288" s="88"/>
      <c r="I288" s="87"/>
      <c r="J288" s="88"/>
      <c r="K288" s="87"/>
      <c r="L288" s="88"/>
      <c r="M288" s="87"/>
      <c r="N288" s="88"/>
      <c r="O288" s="2">
        <f t="shared" si="86"/>
        <v>0</v>
      </c>
    </row>
    <row r="289" spans="1:15" x14ac:dyDescent="0.25">
      <c r="A289" s="124" t="s">
        <v>31</v>
      </c>
      <c r="B289" s="124"/>
      <c r="C289" s="72">
        <f>SUM(C156:C288)</f>
        <v>38</v>
      </c>
      <c r="D289" s="72">
        <f>SUM(D156:D288)</f>
        <v>20</v>
      </c>
      <c r="E289" s="72">
        <f t="shared" ref="E289:N289" si="104">SUM(E156:E288)</f>
        <v>26</v>
      </c>
      <c r="F289" s="72">
        <f t="shared" si="104"/>
        <v>11</v>
      </c>
      <c r="G289" s="72">
        <f t="shared" si="104"/>
        <v>17</v>
      </c>
      <c r="H289" s="72">
        <f t="shared" si="104"/>
        <v>24</v>
      </c>
      <c r="I289" s="72">
        <f t="shared" si="104"/>
        <v>9</v>
      </c>
      <c r="J289" s="72">
        <f t="shared" si="104"/>
        <v>9</v>
      </c>
      <c r="K289" s="72">
        <f t="shared" si="104"/>
        <v>0</v>
      </c>
      <c r="L289" s="72">
        <f t="shared" si="104"/>
        <v>0</v>
      </c>
      <c r="M289" s="72">
        <f t="shared" si="104"/>
        <v>0</v>
      </c>
      <c r="N289" s="72">
        <f t="shared" si="104"/>
        <v>0</v>
      </c>
      <c r="O289" s="62">
        <f t="shared" si="86"/>
        <v>154</v>
      </c>
    </row>
    <row r="290" spans="1:15" x14ac:dyDescent="0.25">
      <c r="A290" s="3" t="s">
        <v>130</v>
      </c>
      <c r="B290" s="3" t="s">
        <v>27</v>
      </c>
      <c r="C290" s="63"/>
      <c r="D290" s="67"/>
      <c r="E290" s="63"/>
      <c r="F290" s="67">
        <v>1</v>
      </c>
      <c r="G290" s="63"/>
      <c r="H290" s="67"/>
      <c r="I290" s="63"/>
      <c r="J290" s="67"/>
      <c r="K290" s="63"/>
      <c r="L290" s="67"/>
      <c r="M290" s="63"/>
      <c r="N290" s="67"/>
      <c r="O290" s="2">
        <f>SUM(C290:N290)</f>
        <v>1</v>
      </c>
    </row>
    <row r="291" spans="1:15" x14ac:dyDescent="0.25">
      <c r="A291" s="3" t="s">
        <v>145</v>
      </c>
      <c r="B291" s="3" t="s">
        <v>27</v>
      </c>
      <c r="C291" s="63"/>
      <c r="D291" s="67"/>
      <c r="E291" s="63"/>
      <c r="F291" s="67"/>
      <c r="G291" s="63"/>
      <c r="H291" s="67">
        <v>1</v>
      </c>
      <c r="I291" s="63"/>
      <c r="J291" s="67"/>
      <c r="K291" s="63"/>
      <c r="L291" s="67"/>
      <c r="M291" s="63"/>
      <c r="N291" s="67"/>
      <c r="O291" s="2">
        <f t="shared" ref="O291" si="105">SUM(C291:N291)</f>
        <v>1</v>
      </c>
    </row>
    <row r="292" spans="1:15" x14ac:dyDescent="0.25">
      <c r="A292" s="3" t="s">
        <v>167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si="86"/>
        <v>0</v>
      </c>
    </row>
    <row r="293" spans="1:15" x14ac:dyDescent="0.25">
      <c r="A293" s="3" t="s">
        <v>168</v>
      </c>
      <c r="B293" s="3" t="s">
        <v>27</v>
      </c>
      <c r="C293" s="63"/>
      <c r="D293" s="67">
        <v>1</v>
      </c>
      <c r="E293" s="63">
        <v>1</v>
      </c>
      <c r="F293" s="67">
        <v>1</v>
      </c>
      <c r="G293" s="63"/>
      <c r="H293" s="67"/>
      <c r="I293" s="63"/>
      <c r="J293" s="67"/>
      <c r="K293" s="63"/>
      <c r="L293" s="67"/>
      <c r="M293" s="63"/>
      <c r="N293" s="67"/>
      <c r="O293" s="2">
        <f t="shared" ref="O293" si="106">SUM(C293:N293)</f>
        <v>3</v>
      </c>
    </row>
    <row r="294" spans="1:15" x14ac:dyDescent="0.25">
      <c r="A294" s="3" t="s">
        <v>67</v>
      </c>
      <c r="B294" s="3" t="s">
        <v>27</v>
      </c>
      <c r="C294" s="63"/>
      <c r="D294" s="67">
        <v>1</v>
      </c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ref="O294" si="107">SUM(C294:N294)</f>
        <v>1</v>
      </c>
    </row>
    <row r="295" spans="1:15" x14ac:dyDescent="0.25">
      <c r="A295" s="3" t="s">
        <v>66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si="86"/>
        <v>0</v>
      </c>
    </row>
    <row r="296" spans="1:15" x14ac:dyDescent="0.25">
      <c r="A296" s="3" t="s">
        <v>178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si="86"/>
        <v>0</v>
      </c>
    </row>
    <row r="297" spans="1:15" x14ac:dyDescent="0.25">
      <c r="A297" s="3" t="s">
        <v>182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>SUM(C297:N297)</f>
        <v>0</v>
      </c>
    </row>
    <row r="298" spans="1:15" x14ac:dyDescent="0.25">
      <c r="A298" s="3" t="s">
        <v>184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185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65</v>
      </c>
      <c r="B300" s="3" t="s">
        <v>27</v>
      </c>
      <c r="C300" s="63"/>
      <c r="D300" s="67">
        <v>1</v>
      </c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 t="shared" si="86"/>
        <v>1</v>
      </c>
    </row>
    <row r="301" spans="1:15" x14ac:dyDescent="0.25">
      <c r="A301" s="3" t="s">
        <v>193</v>
      </c>
      <c r="B301" s="3" t="s">
        <v>27</v>
      </c>
      <c r="C301" s="63">
        <v>5</v>
      </c>
      <c r="D301" s="67">
        <v>1</v>
      </c>
      <c r="E301" s="63">
        <v>2</v>
      </c>
      <c r="F301" s="67">
        <v>1</v>
      </c>
      <c r="G301" s="63">
        <v>1</v>
      </c>
      <c r="H301" s="67"/>
      <c r="I301" s="63">
        <v>1</v>
      </c>
      <c r="J301" s="67"/>
      <c r="K301" s="63"/>
      <c r="L301" s="67"/>
      <c r="M301" s="63"/>
      <c r="N301" s="67"/>
      <c r="O301" s="2">
        <f t="shared" si="86"/>
        <v>11</v>
      </c>
    </row>
    <row r="302" spans="1:15" x14ac:dyDescent="0.25">
      <c r="A302" s="3" t="s">
        <v>206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ref="O302" si="108">SUM(C302:N302)</f>
        <v>0</v>
      </c>
    </row>
    <row r="303" spans="1:15" x14ac:dyDescent="0.25">
      <c r="A303" s="3" t="s">
        <v>232</v>
      </c>
      <c r="B303" s="3" t="s">
        <v>27</v>
      </c>
      <c r="C303" s="63"/>
      <c r="D303" s="67"/>
      <c r="E303" s="63"/>
      <c r="F303" s="67">
        <v>1</v>
      </c>
      <c r="G303" s="63"/>
      <c r="H303" s="67">
        <v>2</v>
      </c>
      <c r="I303" s="63">
        <v>1</v>
      </c>
      <c r="J303" s="67"/>
      <c r="K303" s="63"/>
      <c r="L303" s="67"/>
      <c r="M303" s="63"/>
      <c r="N303" s="67"/>
      <c r="O303" s="2">
        <f>SUM(C303:N303)</f>
        <v>4</v>
      </c>
    </row>
    <row r="304" spans="1:15" x14ac:dyDescent="0.25">
      <c r="A304" s="3" t="s">
        <v>252</v>
      </c>
      <c r="B304" s="3" t="s">
        <v>27</v>
      </c>
      <c r="C304" s="63"/>
      <c r="D304" s="67"/>
      <c r="E304" s="63"/>
      <c r="F304" s="67"/>
      <c r="G304" s="63"/>
      <c r="H304" s="67">
        <v>1</v>
      </c>
      <c r="I304" s="63"/>
      <c r="J304" s="67"/>
      <c r="K304" s="63"/>
      <c r="L304" s="67"/>
      <c r="M304" s="63"/>
      <c r="N304" s="67"/>
      <c r="O304" s="2">
        <f>SUM(C304:N304)</f>
        <v>1</v>
      </c>
    </row>
    <row r="305" spans="1:15" x14ac:dyDescent="0.25">
      <c r="A305" s="3" t="s">
        <v>259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>
        <v>1</v>
      </c>
      <c r="K305" s="63"/>
      <c r="L305" s="67"/>
      <c r="M305" s="63"/>
      <c r="N305" s="67"/>
      <c r="O305" s="2">
        <f>SUM(C305:N305)</f>
        <v>1</v>
      </c>
    </row>
    <row r="306" spans="1:15" x14ac:dyDescent="0.25">
      <c r="A306" s="3" t="s">
        <v>262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 t="shared" si="86"/>
        <v>0</v>
      </c>
    </row>
    <row r="307" spans="1:15" x14ac:dyDescent="0.25">
      <c r="A307" s="3" t="s">
        <v>263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0</v>
      </c>
    </row>
    <row r="308" spans="1:15" x14ac:dyDescent="0.25">
      <c r="A308" s="3" t="s">
        <v>465</v>
      </c>
      <c r="B308" s="3" t="s">
        <v>27</v>
      </c>
      <c r="C308" s="63"/>
      <c r="D308" s="67"/>
      <c r="E308" s="63"/>
      <c r="F308" s="67"/>
      <c r="G308" s="63"/>
      <c r="H308" s="67"/>
      <c r="I308" s="63">
        <v>1</v>
      </c>
      <c r="J308" s="67"/>
      <c r="K308" s="63"/>
      <c r="L308" s="67"/>
      <c r="M308" s="63"/>
      <c r="N308" s="67"/>
      <c r="O308" s="2">
        <f>SUM(C308:N308)</f>
        <v>1</v>
      </c>
    </row>
    <row r="309" spans="1:15" x14ac:dyDescent="0.25">
      <c r="A309" s="3" t="s">
        <v>279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0</v>
      </c>
    </row>
    <row r="310" spans="1:15" x14ac:dyDescent="0.25">
      <c r="A310" s="3" t="s">
        <v>292</v>
      </c>
      <c r="B310" s="3" t="s">
        <v>27</v>
      </c>
      <c r="C310" s="63"/>
      <c r="D310" s="67"/>
      <c r="E310" s="63"/>
      <c r="F310" s="67"/>
      <c r="G310" s="63"/>
      <c r="H310" s="67"/>
      <c r="I310" s="63">
        <v>2</v>
      </c>
      <c r="J310" s="67"/>
      <c r="K310" s="63"/>
      <c r="L310" s="67"/>
      <c r="M310" s="63"/>
      <c r="N310" s="67"/>
      <c r="O310" s="2">
        <f>SUM(C310:N310)</f>
        <v>2</v>
      </c>
    </row>
    <row r="311" spans="1:15" x14ac:dyDescent="0.25">
      <c r="A311" s="3" t="s">
        <v>314</v>
      </c>
      <c r="B311" s="3" t="s">
        <v>27</v>
      </c>
      <c r="C311" s="63"/>
      <c r="D311" s="67"/>
      <c r="E311" s="63"/>
      <c r="F311" s="67"/>
      <c r="G311" s="63"/>
      <c r="H311" s="67">
        <v>1</v>
      </c>
      <c r="I311" s="63"/>
      <c r="J311" s="67"/>
      <c r="K311" s="63"/>
      <c r="L311" s="67"/>
      <c r="M311" s="63"/>
      <c r="N311" s="67"/>
      <c r="O311" s="2">
        <f>SUM(C311:N311)</f>
        <v>1</v>
      </c>
    </row>
    <row r="312" spans="1:15" x14ac:dyDescent="0.25">
      <c r="A312" s="3" t="s">
        <v>336</v>
      </c>
      <c r="B312" s="3" t="s">
        <v>27</v>
      </c>
      <c r="C312" s="63"/>
      <c r="D312" s="67"/>
      <c r="E312" s="63"/>
      <c r="F312" s="67"/>
      <c r="G312" s="63">
        <v>1</v>
      </c>
      <c r="H312" s="67">
        <v>4</v>
      </c>
      <c r="I312" s="63"/>
      <c r="J312" s="67"/>
      <c r="K312" s="63"/>
      <c r="L312" s="67"/>
      <c r="M312" s="63"/>
      <c r="N312" s="67"/>
      <c r="O312" s="2">
        <f t="shared" ref="O312" si="109">SUM(C312:N312)</f>
        <v>5</v>
      </c>
    </row>
    <row r="313" spans="1:15" x14ac:dyDescent="0.25">
      <c r="A313" s="3" t="s">
        <v>300</v>
      </c>
      <c r="B313" s="3" t="s">
        <v>27</v>
      </c>
      <c r="C313" s="63">
        <v>1</v>
      </c>
      <c r="D313" s="67"/>
      <c r="E313" s="63"/>
      <c r="F313" s="67"/>
      <c r="G313" s="63"/>
      <c r="H313" s="67"/>
      <c r="I313" s="63"/>
      <c r="J313" s="67">
        <v>1</v>
      </c>
      <c r="K313" s="63"/>
      <c r="L313" s="67"/>
      <c r="M313" s="63"/>
      <c r="N313" s="67"/>
      <c r="O313" s="2">
        <f t="shared" ref="O313" si="110">SUM(C313:N313)</f>
        <v>2</v>
      </c>
    </row>
    <row r="314" spans="1:15" x14ac:dyDescent="0.25">
      <c r="A314" s="3" t="s">
        <v>315</v>
      </c>
      <c r="B314" s="3" t="s">
        <v>27</v>
      </c>
      <c r="C314" s="63"/>
      <c r="D314" s="67">
        <v>1</v>
      </c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1</v>
      </c>
    </row>
    <row r="315" spans="1:15" x14ac:dyDescent="0.25">
      <c r="A315" s="3" t="s">
        <v>340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ref="O315" si="111">SUM(C315:N315)</f>
        <v>0</v>
      </c>
    </row>
    <row r="316" spans="1:15" x14ac:dyDescent="0.25">
      <c r="A316" s="3" t="s">
        <v>64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si="86"/>
        <v>0</v>
      </c>
    </row>
    <row r="317" spans="1:15" x14ac:dyDescent="0.25">
      <c r="A317" s="124" t="s">
        <v>31</v>
      </c>
      <c r="B317" s="124"/>
      <c r="C317" s="72">
        <f>SUM(C290:C316)</f>
        <v>6</v>
      </c>
      <c r="D317" s="72">
        <f t="shared" ref="D317:M317" si="112">SUM(D290:D316)</f>
        <v>5</v>
      </c>
      <c r="E317" s="72">
        <f t="shared" si="112"/>
        <v>3</v>
      </c>
      <c r="F317" s="72">
        <f t="shared" si="112"/>
        <v>4</v>
      </c>
      <c r="G317" s="72">
        <f t="shared" si="112"/>
        <v>2</v>
      </c>
      <c r="H317" s="72">
        <f t="shared" si="112"/>
        <v>9</v>
      </c>
      <c r="I317" s="72">
        <f t="shared" si="112"/>
        <v>5</v>
      </c>
      <c r="J317" s="72">
        <f t="shared" si="112"/>
        <v>2</v>
      </c>
      <c r="K317" s="72">
        <f t="shared" si="112"/>
        <v>0</v>
      </c>
      <c r="L317" s="72">
        <f t="shared" si="112"/>
        <v>0</v>
      </c>
      <c r="M317" s="72">
        <f t="shared" si="112"/>
        <v>0</v>
      </c>
      <c r="N317" s="72"/>
      <c r="O317" s="62">
        <f>SUM(O292:O316)</f>
        <v>34</v>
      </c>
    </row>
    <row r="318" spans="1:15" x14ac:dyDescent="0.25">
      <c r="A318" s="3" t="s">
        <v>63</v>
      </c>
      <c r="B318" s="3" t="s">
        <v>24</v>
      </c>
      <c r="C318" s="63"/>
      <c r="D318" s="67"/>
      <c r="E318" s="63">
        <v>1</v>
      </c>
      <c r="F318" s="67">
        <v>1</v>
      </c>
      <c r="G318" s="63"/>
      <c r="H318" s="67"/>
      <c r="I318" s="63"/>
      <c r="J318" s="67"/>
      <c r="K318" s="63"/>
      <c r="L318" s="67"/>
      <c r="M318" s="63"/>
      <c r="N318" s="67"/>
      <c r="O318" s="2">
        <f t="shared" si="86"/>
        <v>2</v>
      </c>
    </row>
    <row r="319" spans="1:15" x14ac:dyDescent="0.25">
      <c r="A319" s="3" t="s">
        <v>152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>SUM(C319:N319)</f>
        <v>0</v>
      </c>
    </row>
    <row r="320" spans="1:15" x14ac:dyDescent="0.25">
      <c r="A320" s="3" t="s">
        <v>160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0</v>
      </c>
    </row>
    <row r="321" spans="1:15" x14ac:dyDescent="0.25">
      <c r="A321" s="3" t="s">
        <v>487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0</v>
      </c>
    </row>
    <row r="322" spans="1:15" x14ac:dyDescent="0.25">
      <c r="A322" s="3" t="s">
        <v>172</v>
      </c>
      <c r="B322" s="3" t="s">
        <v>24</v>
      </c>
      <c r="C322" s="63"/>
      <c r="D322" s="67">
        <v>1</v>
      </c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1</v>
      </c>
    </row>
    <row r="323" spans="1:15" x14ac:dyDescent="0.25">
      <c r="A323" s="3" t="s">
        <v>62</v>
      </c>
      <c r="B323" s="3" t="s">
        <v>24</v>
      </c>
      <c r="C323" s="63"/>
      <c r="D323" s="67"/>
      <c r="E323" s="63"/>
      <c r="F323" s="67"/>
      <c r="G323" s="63"/>
      <c r="H323" s="67">
        <v>1</v>
      </c>
      <c r="I323" s="63"/>
      <c r="J323" s="67"/>
      <c r="K323" s="63"/>
      <c r="L323" s="67"/>
      <c r="M323" s="63"/>
      <c r="N323" s="67"/>
      <c r="O323" s="2">
        <f t="shared" si="86"/>
        <v>1</v>
      </c>
    </row>
    <row r="324" spans="1:15" x14ac:dyDescent="0.25">
      <c r="A324" s="3" t="s">
        <v>187</v>
      </c>
      <c r="B324" s="3" t="s">
        <v>24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>SUM(C324:N324)</f>
        <v>0</v>
      </c>
    </row>
    <row r="325" spans="1:15" x14ac:dyDescent="0.25">
      <c r="A325" s="3" t="s">
        <v>61</v>
      </c>
      <c r="B325" s="3" t="s">
        <v>24</v>
      </c>
      <c r="C325" s="63">
        <v>1</v>
      </c>
      <c r="D325" s="67">
        <v>1</v>
      </c>
      <c r="E325" s="63">
        <v>1</v>
      </c>
      <c r="F325" s="67">
        <v>3</v>
      </c>
      <c r="G325" s="63">
        <v>1</v>
      </c>
      <c r="H325" s="67"/>
      <c r="I325" s="63">
        <v>2</v>
      </c>
      <c r="J325" s="67">
        <v>1</v>
      </c>
      <c r="K325" s="63"/>
      <c r="L325" s="67"/>
      <c r="M325" s="63"/>
      <c r="N325" s="67"/>
      <c r="O325" s="2">
        <f t="shared" si="86"/>
        <v>10</v>
      </c>
    </row>
    <row r="326" spans="1:15" x14ac:dyDescent="0.25">
      <c r="A326" s="3" t="s">
        <v>199</v>
      </c>
      <c r="B326" s="3" t="s">
        <v>24</v>
      </c>
      <c r="C326" s="63"/>
      <c r="D326" s="67"/>
      <c r="E326" s="63">
        <v>1</v>
      </c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>SUM(C326:N326)</f>
        <v>1</v>
      </c>
    </row>
    <row r="327" spans="1:15" x14ac:dyDescent="0.25">
      <c r="A327" s="3" t="s">
        <v>204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6"/>
        <v>0</v>
      </c>
    </row>
    <row r="328" spans="1:15" x14ac:dyDescent="0.25">
      <c r="A328" s="3" t="s">
        <v>208</v>
      </c>
      <c r="B328" s="3" t="s">
        <v>24</v>
      </c>
      <c r="C328" s="63"/>
      <c r="D328" s="67"/>
      <c r="E328" s="63">
        <v>1</v>
      </c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1</v>
      </c>
    </row>
    <row r="329" spans="1:15" x14ac:dyDescent="0.25">
      <c r="A329" s="3" t="s">
        <v>60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6"/>
        <v>0</v>
      </c>
    </row>
    <row r="330" spans="1:15" x14ac:dyDescent="0.25">
      <c r="A330" s="3" t="s">
        <v>59</v>
      </c>
      <c r="B330" s="3" t="s">
        <v>24</v>
      </c>
      <c r="C330" s="63"/>
      <c r="D330" s="67"/>
      <c r="E330" s="63"/>
      <c r="F330" s="67"/>
      <c r="G330" s="63"/>
      <c r="H330" s="67">
        <v>1</v>
      </c>
      <c r="I330" s="63">
        <v>1</v>
      </c>
      <c r="J330" s="67"/>
      <c r="K330" s="63"/>
      <c r="L330" s="67"/>
      <c r="M330" s="63"/>
      <c r="N330" s="67"/>
      <c r="O330" s="2">
        <f t="shared" si="86"/>
        <v>2</v>
      </c>
    </row>
    <row r="331" spans="1:15" x14ac:dyDescent="0.25">
      <c r="A331" s="3" t="s">
        <v>58</v>
      </c>
      <c r="B331" s="3" t="s">
        <v>24</v>
      </c>
      <c r="C331" s="63"/>
      <c r="D331" s="67"/>
      <c r="E331" s="63">
        <v>1</v>
      </c>
      <c r="F331" s="67">
        <v>1</v>
      </c>
      <c r="G331" s="63">
        <v>1</v>
      </c>
      <c r="H331" s="67">
        <v>1</v>
      </c>
      <c r="I331" s="63">
        <v>1</v>
      </c>
      <c r="J331" s="67">
        <v>3</v>
      </c>
      <c r="K331" s="63"/>
      <c r="L331" s="67"/>
      <c r="M331" s="63"/>
      <c r="N331" s="67"/>
      <c r="O331" s="2">
        <f t="shared" si="86"/>
        <v>8</v>
      </c>
    </row>
    <row r="332" spans="1:15" x14ac:dyDescent="0.25">
      <c r="A332" s="3" t="s">
        <v>217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0</v>
      </c>
    </row>
    <row r="333" spans="1:15" x14ac:dyDescent="0.25">
      <c r="A333" s="3" t="s">
        <v>57</v>
      </c>
      <c r="B333" s="3" t="s">
        <v>24</v>
      </c>
      <c r="C333" s="63">
        <v>1</v>
      </c>
      <c r="D333" s="67">
        <v>1</v>
      </c>
      <c r="E333" s="63"/>
      <c r="F333" s="67"/>
      <c r="G333" s="63"/>
      <c r="H333" s="67">
        <v>1</v>
      </c>
      <c r="I333" s="63">
        <v>5</v>
      </c>
      <c r="J333" s="67">
        <v>1</v>
      </c>
      <c r="K333" s="63"/>
      <c r="L333" s="67"/>
      <c r="M333" s="63"/>
      <c r="N333" s="67"/>
      <c r="O333" s="2">
        <f t="shared" si="86"/>
        <v>9</v>
      </c>
    </row>
    <row r="334" spans="1:15" x14ac:dyDescent="0.25">
      <c r="A334" s="3" t="s">
        <v>56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 t="shared" si="86"/>
        <v>0</v>
      </c>
    </row>
    <row r="335" spans="1:15" x14ac:dyDescent="0.25">
      <c r="A335" s="3" t="s">
        <v>55</v>
      </c>
      <c r="B335" s="3" t="s">
        <v>24</v>
      </c>
      <c r="C335" s="63"/>
      <c r="D335" s="67"/>
      <c r="E335" s="63"/>
      <c r="F335" s="67"/>
      <c r="G335" s="63"/>
      <c r="H335" s="67"/>
      <c r="I335" s="63">
        <v>3</v>
      </c>
      <c r="J335" s="67">
        <v>1</v>
      </c>
      <c r="K335" s="63"/>
      <c r="L335" s="67"/>
      <c r="M335" s="63"/>
      <c r="N335" s="67"/>
      <c r="O335" s="2">
        <f t="shared" si="86"/>
        <v>4</v>
      </c>
    </row>
    <row r="336" spans="1:15" x14ac:dyDescent="0.25">
      <c r="A336" s="3" t="s">
        <v>54</v>
      </c>
      <c r="B336" s="3" t="s">
        <v>24</v>
      </c>
      <c r="C336" s="63"/>
      <c r="D336" s="67"/>
      <c r="E336" s="63"/>
      <c r="F336" s="67"/>
      <c r="G336" s="63">
        <v>1</v>
      </c>
      <c r="H336" s="67"/>
      <c r="I336" s="63"/>
      <c r="J336" s="67">
        <v>2</v>
      </c>
      <c r="K336" s="63"/>
      <c r="L336" s="67"/>
      <c r="M336" s="63"/>
      <c r="N336" s="67"/>
      <c r="O336" s="2">
        <f t="shared" si="86"/>
        <v>3</v>
      </c>
    </row>
    <row r="337" spans="1:15" x14ac:dyDescent="0.25">
      <c r="A337" s="3" t="s">
        <v>235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0</v>
      </c>
    </row>
    <row r="338" spans="1:15" x14ac:dyDescent="0.25">
      <c r="A338" s="3" t="s">
        <v>245</v>
      </c>
      <c r="B338" s="3" t="s">
        <v>24</v>
      </c>
      <c r="C338" s="63"/>
      <c r="D338" s="67"/>
      <c r="E338" s="63"/>
      <c r="F338" s="67">
        <v>1</v>
      </c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1</v>
      </c>
    </row>
    <row r="339" spans="1:15" x14ac:dyDescent="0.25">
      <c r="A339" s="3" t="s">
        <v>253</v>
      </c>
      <c r="B339" s="3" t="s">
        <v>24</v>
      </c>
      <c r="C339" s="63"/>
      <c r="D339" s="67"/>
      <c r="E339" s="63">
        <v>4</v>
      </c>
      <c r="F339" s="67"/>
      <c r="G339" s="63"/>
      <c r="H339" s="67"/>
      <c r="I339" s="63"/>
      <c r="J339" s="67">
        <v>1</v>
      </c>
      <c r="K339" s="63"/>
      <c r="L339" s="67"/>
      <c r="M339" s="63"/>
      <c r="N339" s="67"/>
      <c r="O339" s="2">
        <f>SUM(C339:N339)</f>
        <v>5</v>
      </c>
    </row>
    <row r="340" spans="1:15" x14ac:dyDescent="0.25">
      <c r="A340" s="3" t="s">
        <v>254</v>
      </c>
      <c r="B340" s="3" t="s">
        <v>24</v>
      </c>
      <c r="C340" s="63">
        <v>1</v>
      </c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1</v>
      </c>
    </row>
    <row r="341" spans="1:15" x14ac:dyDescent="0.25">
      <c r="A341" s="3" t="s">
        <v>256</v>
      </c>
      <c r="B341" s="3" t="s">
        <v>24</v>
      </c>
      <c r="C341" s="63"/>
      <c r="D341" s="67"/>
      <c r="E341" s="63"/>
      <c r="F341" s="67"/>
      <c r="G341" s="63"/>
      <c r="H341" s="67"/>
      <c r="I341" s="63">
        <v>1</v>
      </c>
      <c r="J341" s="67"/>
      <c r="K341" s="63"/>
      <c r="L341" s="67"/>
      <c r="M341" s="63"/>
      <c r="N341" s="67"/>
      <c r="O341" s="2">
        <f>SUM(C341:N341)</f>
        <v>1</v>
      </c>
    </row>
    <row r="342" spans="1:15" x14ac:dyDescent="0.25">
      <c r="A342" s="3" t="s">
        <v>258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6"/>
        <v>0</v>
      </c>
    </row>
    <row r="343" spans="1:15" x14ac:dyDescent="0.25">
      <c r="A343" s="3" t="s">
        <v>53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 t="shared" si="86"/>
        <v>0</v>
      </c>
    </row>
    <row r="344" spans="1:15" x14ac:dyDescent="0.25">
      <c r="A344" s="3" t="s">
        <v>271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473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>SUM(C345:N345)</f>
        <v>0</v>
      </c>
    </row>
    <row r="346" spans="1:15" x14ac:dyDescent="0.25">
      <c r="A346" s="3" t="s">
        <v>282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>
        <v>1</v>
      </c>
      <c r="K346" s="63"/>
      <c r="L346" s="67"/>
      <c r="M346" s="63"/>
      <c r="N346" s="67"/>
      <c r="O346" s="2">
        <f>SUM(C346:N346)</f>
        <v>1</v>
      </c>
    </row>
    <row r="347" spans="1:15" x14ac:dyDescent="0.25">
      <c r="A347" s="3" t="s">
        <v>52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si="86"/>
        <v>0</v>
      </c>
    </row>
    <row r="348" spans="1:15" x14ac:dyDescent="0.25">
      <c r="A348" s="3" t="s">
        <v>299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 t="shared" si="86"/>
        <v>0</v>
      </c>
    </row>
    <row r="349" spans="1:15" x14ac:dyDescent="0.25">
      <c r="A349" s="3" t="s">
        <v>51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6"/>
        <v>0</v>
      </c>
    </row>
    <row r="350" spans="1:15" x14ac:dyDescent="0.25">
      <c r="A350" s="3" t="s">
        <v>302</v>
      </c>
      <c r="B350" s="3" t="s">
        <v>24</v>
      </c>
      <c r="C350" s="63">
        <v>1</v>
      </c>
      <c r="D350" s="67">
        <v>1</v>
      </c>
      <c r="E350" s="63">
        <v>1</v>
      </c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3</v>
      </c>
    </row>
    <row r="351" spans="1:15" x14ac:dyDescent="0.25">
      <c r="A351" s="3" t="s">
        <v>50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 t="shared" si="86"/>
        <v>0</v>
      </c>
    </row>
    <row r="352" spans="1:15" x14ac:dyDescent="0.25">
      <c r="A352" s="3" t="s">
        <v>49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86"/>
        <v>0</v>
      </c>
    </row>
    <row r="353" spans="1:15" x14ac:dyDescent="0.25">
      <c r="A353" s="3" t="s">
        <v>316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ref="O353" si="113">SUM(C353:N353)</f>
        <v>0</v>
      </c>
    </row>
    <row r="354" spans="1:15" x14ac:dyDescent="0.25">
      <c r="A354" s="3" t="s">
        <v>323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>SUM(C354:N354)</f>
        <v>0</v>
      </c>
    </row>
    <row r="355" spans="1:15" x14ac:dyDescent="0.25">
      <c r="A355" s="3" t="s">
        <v>48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6"/>
        <v>0</v>
      </c>
    </row>
    <row r="356" spans="1:15" x14ac:dyDescent="0.25">
      <c r="A356" s="3" t="s">
        <v>47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86"/>
        <v>0</v>
      </c>
    </row>
    <row r="357" spans="1:15" x14ac:dyDescent="0.25">
      <c r="A357" s="3" t="s">
        <v>329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 t="shared" si="86"/>
        <v>0</v>
      </c>
    </row>
    <row r="358" spans="1:15" x14ac:dyDescent="0.25">
      <c r="A358" s="3" t="s">
        <v>330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ref="O358" si="114">SUM(C358:N358)</f>
        <v>0</v>
      </c>
    </row>
    <row r="359" spans="1:15" x14ac:dyDescent="0.25">
      <c r="A359" s="3" t="s">
        <v>332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>SUM(C359:N359)</f>
        <v>0</v>
      </c>
    </row>
    <row r="360" spans="1:15" x14ac:dyDescent="0.25">
      <c r="A360" s="3" t="s">
        <v>334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>SUM(C360:N360)</f>
        <v>0</v>
      </c>
    </row>
    <row r="361" spans="1:15" x14ac:dyDescent="0.25">
      <c r="A361" s="3" t="s">
        <v>338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 t="shared" si="86"/>
        <v>0</v>
      </c>
    </row>
    <row r="362" spans="1:15" x14ac:dyDescent="0.25">
      <c r="A362" s="124" t="s">
        <v>31</v>
      </c>
      <c r="B362" s="124"/>
      <c r="C362" s="72">
        <f>SUM(C318:C361)</f>
        <v>4</v>
      </c>
      <c r="D362" s="72">
        <f t="shared" ref="D362:N362" si="115">SUM(D318:D361)</f>
        <v>4</v>
      </c>
      <c r="E362" s="72">
        <f t="shared" si="115"/>
        <v>10</v>
      </c>
      <c r="F362" s="72">
        <f t="shared" si="115"/>
        <v>6</v>
      </c>
      <c r="G362" s="72">
        <f t="shared" si="115"/>
        <v>3</v>
      </c>
      <c r="H362" s="72">
        <f t="shared" si="115"/>
        <v>4</v>
      </c>
      <c r="I362" s="72">
        <f t="shared" si="115"/>
        <v>13</v>
      </c>
      <c r="J362" s="72">
        <f t="shared" si="115"/>
        <v>10</v>
      </c>
      <c r="K362" s="72">
        <f t="shared" si="115"/>
        <v>0</v>
      </c>
      <c r="L362" s="72">
        <f t="shared" si="115"/>
        <v>0</v>
      </c>
      <c r="M362" s="72">
        <f t="shared" si="115"/>
        <v>0</v>
      </c>
      <c r="N362" s="72">
        <f t="shared" si="115"/>
        <v>0</v>
      </c>
      <c r="O362" s="62">
        <f t="shared" si="86"/>
        <v>54</v>
      </c>
    </row>
    <row r="363" spans="1:15" x14ac:dyDescent="0.25">
      <c r="A363" s="3" t="s">
        <v>134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 t="shared" si="86"/>
        <v>0</v>
      </c>
    </row>
    <row r="364" spans="1:15" x14ac:dyDescent="0.25">
      <c r="A364" s="3" t="s">
        <v>46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>SUM(C364:N364)</f>
        <v>0</v>
      </c>
    </row>
    <row r="365" spans="1:15" x14ac:dyDescent="0.25">
      <c r="A365" s="3" t="s">
        <v>148</v>
      </c>
      <c r="B365" s="3" t="s">
        <v>26</v>
      </c>
      <c r="C365" s="63"/>
      <c r="D365" s="67"/>
      <c r="E365" s="63"/>
      <c r="F365" s="67"/>
      <c r="G365" s="63"/>
      <c r="H365" s="67"/>
      <c r="I365" s="63"/>
      <c r="J365" s="67">
        <v>1</v>
      </c>
      <c r="K365" s="63"/>
      <c r="L365" s="67"/>
      <c r="M365" s="63"/>
      <c r="N365" s="67"/>
      <c r="O365" s="2">
        <f>SUM(C365:N365)</f>
        <v>1</v>
      </c>
    </row>
    <row r="366" spans="1:15" x14ac:dyDescent="0.25">
      <c r="A366" s="3" t="s">
        <v>155</v>
      </c>
      <c r="B366" s="3" t="s">
        <v>26</v>
      </c>
      <c r="C366" s="63"/>
      <c r="D366" s="67">
        <v>1</v>
      </c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1</v>
      </c>
    </row>
    <row r="367" spans="1:15" x14ac:dyDescent="0.25">
      <c r="A367" s="3" t="s">
        <v>156</v>
      </c>
      <c r="B367" s="3" t="s">
        <v>26</v>
      </c>
      <c r="C367" s="63"/>
      <c r="D367" s="67">
        <v>1</v>
      </c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1</v>
      </c>
    </row>
    <row r="368" spans="1:15" x14ac:dyDescent="0.25">
      <c r="A368" s="3" t="s">
        <v>157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45</v>
      </c>
      <c r="B369" s="3" t="s">
        <v>26</v>
      </c>
      <c r="C369" s="63">
        <v>1</v>
      </c>
      <c r="D369" s="67"/>
      <c r="E369" s="63">
        <v>4</v>
      </c>
      <c r="F369" s="67">
        <v>1</v>
      </c>
      <c r="G369" s="63">
        <v>1</v>
      </c>
      <c r="H369" s="67"/>
      <c r="I369" s="63">
        <v>1</v>
      </c>
      <c r="J369" s="67">
        <v>3</v>
      </c>
      <c r="K369" s="63"/>
      <c r="L369" s="67"/>
      <c r="M369" s="63"/>
      <c r="N369" s="67"/>
      <c r="O369" s="2">
        <f t="shared" si="86"/>
        <v>11</v>
      </c>
    </row>
    <row r="370" spans="1:15" x14ac:dyDescent="0.25">
      <c r="A370" s="3" t="s">
        <v>161</v>
      </c>
      <c r="B370" s="3" t="s">
        <v>26</v>
      </c>
      <c r="C370" s="63"/>
      <c r="D370" s="67"/>
      <c r="E370" s="63"/>
      <c r="F370" s="67">
        <v>1</v>
      </c>
      <c r="G370" s="63"/>
      <c r="H370" s="67">
        <v>1</v>
      </c>
      <c r="I370" s="63"/>
      <c r="J370" s="67"/>
      <c r="K370" s="63"/>
      <c r="L370" s="67"/>
      <c r="M370" s="63"/>
      <c r="N370" s="67"/>
      <c r="O370" s="2">
        <f>SUM(C370:N370)</f>
        <v>2</v>
      </c>
    </row>
    <row r="371" spans="1:15" x14ac:dyDescent="0.25">
      <c r="A371" s="3" t="s">
        <v>163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166</v>
      </c>
      <c r="B372" s="3" t="s">
        <v>26</v>
      </c>
      <c r="C372" s="63"/>
      <c r="D372" s="67"/>
      <c r="E372" s="63"/>
      <c r="F372" s="67"/>
      <c r="G372" s="63"/>
      <c r="H372" s="67"/>
      <c r="I372" s="63">
        <v>1</v>
      </c>
      <c r="J372" s="67"/>
      <c r="K372" s="63"/>
      <c r="L372" s="67"/>
      <c r="M372" s="63"/>
      <c r="N372" s="67"/>
      <c r="O372" s="2">
        <f>SUM(C372:N372)</f>
        <v>1</v>
      </c>
    </row>
    <row r="373" spans="1:15" x14ac:dyDescent="0.25">
      <c r="A373" s="3" t="s">
        <v>44</v>
      </c>
      <c r="B373" s="3" t="s">
        <v>26</v>
      </c>
      <c r="C373" s="63">
        <v>1</v>
      </c>
      <c r="D373" s="67"/>
      <c r="E373" s="63">
        <v>2</v>
      </c>
      <c r="F373" s="67">
        <v>1</v>
      </c>
      <c r="G373" s="63">
        <v>1</v>
      </c>
      <c r="H373" s="67">
        <v>1</v>
      </c>
      <c r="I373" s="63">
        <v>2</v>
      </c>
      <c r="J373" s="67">
        <v>2</v>
      </c>
      <c r="K373" s="63"/>
      <c r="L373" s="67"/>
      <c r="M373" s="63"/>
      <c r="N373" s="67"/>
      <c r="O373" s="2">
        <f t="shared" si="86"/>
        <v>10</v>
      </c>
    </row>
    <row r="374" spans="1:15" x14ac:dyDescent="0.25">
      <c r="A374" s="3" t="s">
        <v>43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si="86"/>
        <v>0</v>
      </c>
    </row>
    <row r="375" spans="1:15" x14ac:dyDescent="0.25">
      <c r="A375" s="3" t="s">
        <v>171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>SUM(C375:N375)</f>
        <v>0</v>
      </c>
    </row>
    <row r="376" spans="1:15" x14ac:dyDescent="0.25">
      <c r="A376" s="3" t="s">
        <v>173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0</v>
      </c>
    </row>
    <row r="377" spans="1:15" x14ac:dyDescent="0.25">
      <c r="A377" s="3" t="s">
        <v>42</v>
      </c>
      <c r="B377" s="3" t="s">
        <v>26</v>
      </c>
      <c r="C377" s="63"/>
      <c r="D377" s="67">
        <v>1</v>
      </c>
      <c r="E377" s="63">
        <v>1</v>
      </c>
      <c r="F377" s="67"/>
      <c r="G377" s="63"/>
      <c r="H377" s="67">
        <v>1</v>
      </c>
      <c r="I377" s="63">
        <v>1</v>
      </c>
      <c r="J377" s="67"/>
      <c r="K377" s="63"/>
      <c r="L377" s="67"/>
      <c r="M377" s="63"/>
      <c r="N377" s="67"/>
      <c r="O377" s="2">
        <f t="shared" si="86"/>
        <v>4</v>
      </c>
    </row>
    <row r="378" spans="1:15" x14ac:dyDescent="0.25">
      <c r="A378" s="3" t="s">
        <v>176</v>
      </c>
      <c r="B378" s="3" t="s">
        <v>26</v>
      </c>
      <c r="C378" s="63"/>
      <c r="D378" s="67">
        <v>1</v>
      </c>
      <c r="E378" s="63">
        <v>1</v>
      </c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>SUM(C378:N378)</f>
        <v>2</v>
      </c>
    </row>
    <row r="379" spans="1:15" x14ac:dyDescent="0.25">
      <c r="A379" s="3" t="s">
        <v>210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si="86"/>
        <v>0</v>
      </c>
    </row>
    <row r="380" spans="1:15" x14ac:dyDescent="0.25">
      <c r="A380" s="3" t="s">
        <v>186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 t="shared" ref="O380" si="116">SUM(C380:N380)</f>
        <v>0</v>
      </c>
    </row>
    <row r="381" spans="1:15" x14ac:dyDescent="0.25">
      <c r="A381" s="3" t="s">
        <v>211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ref="O381" si="117">SUM(C381:N381)</f>
        <v>0</v>
      </c>
    </row>
    <row r="382" spans="1:15" x14ac:dyDescent="0.25">
      <c r="A382" s="3" t="s">
        <v>216</v>
      </c>
      <c r="B382" s="3" t="s">
        <v>26</v>
      </c>
      <c r="C382" s="63"/>
      <c r="D382" s="67"/>
      <c r="E382" s="63"/>
      <c r="F382" s="67">
        <v>2</v>
      </c>
      <c r="G382" s="63"/>
      <c r="H382" s="67"/>
      <c r="I382" s="63"/>
      <c r="J382" s="67"/>
      <c r="K382" s="63"/>
      <c r="L382" s="67"/>
      <c r="M382" s="63"/>
      <c r="N382" s="67"/>
      <c r="O382" s="2">
        <f t="shared" ref="O382" si="118">SUM(C382:N382)</f>
        <v>2</v>
      </c>
    </row>
    <row r="383" spans="1:15" x14ac:dyDescent="0.25">
      <c r="A383" s="3" t="s">
        <v>41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si="86"/>
        <v>0</v>
      </c>
    </row>
    <row r="384" spans="1:15" x14ac:dyDescent="0.25">
      <c r="A384" s="3" t="s">
        <v>218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 t="shared" si="86"/>
        <v>0</v>
      </c>
    </row>
    <row r="385" spans="1:15" x14ac:dyDescent="0.25">
      <c r="A385" s="3" t="s">
        <v>219</v>
      </c>
      <c r="B385" s="3" t="s">
        <v>26</v>
      </c>
      <c r="C385" s="63"/>
      <c r="D385" s="67"/>
      <c r="E385" s="63"/>
      <c r="F385" s="67"/>
      <c r="G385" s="63"/>
      <c r="H385" s="67"/>
      <c r="I385" s="63">
        <v>1</v>
      </c>
      <c r="J385" s="67">
        <v>1</v>
      </c>
      <c r="K385" s="63"/>
      <c r="L385" s="67"/>
      <c r="M385" s="63"/>
      <c r="N385" s="67"/>
      <c r="O385" s="2">
        <f t="shared" si="86"/>
        <v>2</v>
      </c>
    </row>
    <row r="386" spans="1:15" x14ac:dyDescent="0.25">
      <c r="A386" s="3" t="s">
        <v>40</v>
      </c>
      <c r="B386" s="3" t="s">
        <v>26</v>
      </c>
      <c r="C386" s="63">
        <v>1</v>
      </c>
      <c r="D386" s="67">
        <v>2</v>
      </c>
      <c r="E386" s="63"/>
      <c r="F386" s="67">
        <v>1</v>
      </c>
      <c r="G386" s="63">
        <v>2</v>
      </c>
      <c r="H386" s="67">
        <v>1</v>
      </c>
      <c r="I386" s="63">
        <v>1</v>
      </c>
      <c r="J386" s="67">
        <v>1</v>
      </c>
      <c r="K386" s="63"/>
      <c r="L386" s="67"/>
      <c r="M386" s="63"/>
      <c r="N386" s="67"/>
      <c r="O386" s="2">
        <f t="shared" si="86"/>
        <v>9</v>
      </c>
    </row>
    <row r="387" spans="1:15" x14ac:dyDescent="0.25">
      <c r="A387" s="3" t="s">
        <v>39</v>
      </c>
      <c r="B387" s="3" t="s">
        <v>26</v>
      </c>
      <c r="C387" s="63">
        <v>1</v>
      </c>
      <c r="D387" s="67"/>
      <c r="E387" s="63"/>
      <c r="F387" s="67">
        <v>1</v>
      </c>
      <c r="G387" s="63"/>
      <c r="H387" s="67"/>
      <c r="I387" s="63"/>
      <c r="J387" s="67">
        <v>1</v>
      </c>
      <c r="K387" s="63"/>
      <c r="L387" s="67"/>
      <c r="M387" s="63"/>
      <c r="N387" s="67"/>
      <c r="O387" s="2">
        <f t="shared" si="86"/>
        <v>3</v>
      </c>
    </row>
    <row r="388" spans="1:15" x14ac:dyDescent="0.25">
      <c r="A388" s="3" t="s">
        <v>226</v>
      </c>
      <c r="B388" s="3" t="s">
        <v>26</v>
      </c>
      <c r="C388" s="63"/>
      <c r="D388" s="67"/>
      <c r="E388" s="63"/>
      <c r="F388" s="67">
        <v>3</v>
      </c>
      <c r="G388" s="63">
        <v>3</v>
      </c>
      <c r="H388" s="67">
        <v>1</v>
      </c>
      <c r="I388" s="63"/>
      <c r="J388" s="67"/>
      <c r="K388" s="63"/>
      <c r="L388" s="67"/>
      <c r="M388" s="63"/>
      <c r="N388" s="67"/>
      <c r="O388" s="2">
        <f>SUM(C388:N388)</f>
        <v>7</v>
      </c>
    </row>
    <row r="389" spans="1:15" x14ac:dyDescent="0.25">
      <c r="A389" s="3" t="s">
        <v>234</v>
      </c>
      <c r="B389" s="3" t="s">
        <v>26</v>
      </c>
      <c r="C389" s="63"/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>SUM(C389:N389)</f>
        <v>0</v>
      </c>
    </row>
    <row r="390" spans="1:15" x14ac:dyDescent="0.25">
      <c r="A390" s="3" t="s">
        <v>239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>SUM(C390:N390)</f>
        <v>0</v>
      </c>
    </row>
    <row r="391" spans="1:15" x14ac:dyDescent="0.25">
      <c r="A391" s="3" t="s">
        <v>352</v>
      </c>
      <c r="B391" s="3" t="s">
        <v>26</v>
      </c>
      <c r="C391" s="63"/>
      <c r="D391" s="67"/>
      <c r="E391" s="63"/>
      <c r="F391" s="67"/>
      <c r="G391" s="63"/>
      <c r="H391" s="67"/>
      <c r="I391" s="63">
        <v>1</v>
      </c>
      <c r="J391" s="67"/>
      <c r="K391" s="63"/>
      <c r="L391" s="67"/>
      <c r="M391" s="63"/>
      <c r="N391" s="67"/>
      <c r="O391" s="2">
        <f t="shared" si="86"/>
        <v>1</v>
      </c>
    </row>
    <row r="392" spans="1:15" x14ac:dyDescent="0.25">
      <c r="A392" s="3" t="s">
        <v>250</v>
      </c>
      <c r="B392" s="3" t="s">
        <v>26</v>
      </c>
      <c r="C392" s="63"/>
      <c r="D392" s="67">
        <v>1</v>
      </c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 t="shared" si="86"/>
        <v>1</v>
      </c>
    </row>
    <row r="393" spans="1:15" x14ac:dyDescent="0.25">
      <c r="A393" s="3" t="s">
        <v>38</v>
      </c>
      <c r="B393" s="3" t="s">
        <v>26</v>
      </c>
      <c r="C393" s="63"/>
      <c r="D393" s="67"/>
      <c r="E393" s="63"/>
      <c r="F393" s="67">
        <v>1</v>
      </c>
      <c r="G393" s="63"/>
      <c r="H393" s="67">
        <v>1</v>
      </c>
      <c r="I393" s="63">
        <v>3</v>
      </c>
      <c r="J393" s="67"/>
      <c r="K393" s="63"/>
      <c r="L393" s="67"/>
      <c r="M393" s="63"/>
      <c r="N393" s="67"/>
      <c r="O393" s="2">
        <f t="shared" si="86"/>
        <v>5</v>
      </c>
    </row>
    <row r="394" spans="1:15" x14ac:dyDescent="0.25">
      <c r="A394" s="3" t="s">
        <v>37</v>
      </c>
      <c r="B394" s="3" t="s">
        <v>26</v>
      </c>
      <c r="C394" s="63"/>
      <c r="D394" s="67">
        <v>1</v>
      </c>
      <c r="E394" s="63"/>
      <c r="F394" s="67"/>
      <c r="G394" s="63"/>
      <c r="H394" s="67"/>
      <c r="I394" s="63">
        <v>1</v>
      </c>
      <c r="J394" s="67">
        <v>1</v>
      </c>
      <c r="K394" s="63"/>
      <c r="L394" s="67"/>
      <c r="M394" s="63"/>
      <c r="N394" s="67"/>
      <c r="O394" s="2">
        <f t="shared" si="86"/>
        <v>3</v>
      </c>
    </row>
    <row r="395" spans="1:15" x14ac:dyDescent="0.25">
      <c r="A395" s="3" t="s">
        <v>273</v>
      </c>
      <c r="B395" s="3" t="s">
        <v>26</v>
      </c>
      <c r="C395" s="63"/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si="86"/>
        <v>0</v>
      </c>
    </row>
    <row r="396" spans="1:15" x14ac:dyDescent="0.25">
      <c r="A396" s="3" t="s">
        <v>278</v>
      </c>
      <c r="B396" s="3" t="s">
        <v>26</v>
      </c>
      <c r="C396" s="63"/>
      <c r="D396" s="67">
        <v>2</v>
      </c>
      <c r="E396" s="63">
        <v>3</v>
      </c>
      <c r="F396" s="67"/>
      <c r="G396" s="63">
        <v>1</v>
      </c>
      <c r="H396" s="67"/>
      <c r="I396" s="63"/>
      <c r="J396" s="67"/>
      <c r="K396" s="63"/>
      <c r="L396" s="67"/>
      <c r="M396" s="63"/>
      <c r="N396" s="67"/>
      <c r="O396" s="2">
        <f>SUM(C396:N396)</f>
        <v>6</v>
      </c>
    </row>
    <row r="397" spans="1:15" x14ac:dyDescent="0.25">
      <c r="A397" s="3" t="s">
        <v>36</v>
      </c>
      <c r="B397" s="3" t="s">
        <v>26</v>
      </c>
      <c r="C397" s="63"/>
      <c r="D397" s="67"/>
      <c r="E397" s="63"/>
      <c r="F397" s="67">
        <v>1</v>
      </c>
      <c r="G397" s="63"/>
      <c r="H397" s="67"/>
      <c r="I397" s="63"/>
      <c r="J397" s="67"/>
      <c r="K397" s="63"/>
      <c r="L397" s="67"/>
      <c r="M397" s="63"/>
      <c r="N397" s="67"/>
      <c r="O397" s="2">
        <f t="shared" si="86"/>
        <v>1</v>
      </c>
    </row>
    <row r="398" spans="1:15" x14ac:dyDescent="0.25">
      <c r="A398" s="3" t="s">
        <v>281</v>
      </c>
      <c r="B398" s="3" t="s">
        <v>26</v>
      </c>
      <c r="C398" s="63"/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>SUM(C398:N398)</f>
        <v>0</v>
      </c>
    </row>
    <row r="399" spans="1:15" x14ac:dyDescent="0.25">
      <c r="A399" s="3" t="s">
        <v>35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 t="shared" si="86"/>
        <v>0</v>
      </c>
    </row>
    <row r="400" spans="1:15" x14ac:dyDescent="0.25">
      <c r="A400" s="3" t="s">
        <v>34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 t="shared" si="86"/>
        <v>0</v>
      </c>
    </row>
    <row r="401" spans="1:15" x14ac:dyDescent="0.25">
      <c r="A401" s="3" t="s">
        <v>288</v>
      </c>
      <c r="B401" s="3" t="s">
        <v>26</v>
      </c>
      <c r="C401" s="63">
        <v>1</v>
      </c>
      <c r="D401" s="67">
        <v>1</v>
      </c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2</v>
      </c>
    </row>
    <row r="402" spans="1:15" x14ac:dyDescent="0.25">
      <c r="A402" s="3" t="s">
        <v>289</v>
      </c>
      <c r="B402" s="3" t="s">
        <v>26</v>
      </c>
      <c r="C402" s="63"/>
      <c r="D402" s="67"/>
      <c r="E402" s="63">
        <v>1</v>
      </c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1</v>
      </c>
    </row>
    <row r="403" spans="1:15" x14ac:dyDescent="0.25">
      <c r="A403" s="3" t="s">
        <v>290</v>
      </c>
      <c r="B403" s="3" t="s">
        <v>26</v>
      </c>
      <c r="C403" s="63">
        <v>1</v>
      </c>
      <c r="D403" s="67">
        <v>3</v>
      </c>
      <c r="E403" s="63"/>
      <c r="F403" s="67"/>
      <c r="G403" s="63"/>
      <c r="H403" s="67">
        <v>2</v>
      </c>
      <c r="I403" s="63">
        <v>3</v>
      </c>
      <c r="J403" s="67"/>
      <c r="K403" s="63"/>
      <c r="L403" s="67"/>
      <c r="M403" s="63"/>
      <c r="N403" s="67"/>
      <c r="O403" s="2">
        <f>SUM(C403:N403)</f>
        <v>9</v>
      </c>
    </row>
    <row r="404" spans="1:15" x14ac:dyDescent="0.25">
      <c r="A404" s="3" t="s">
        <v>291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>SUM(C404:N404)</f>
        <v>0</v>
      </c>
    </row>
    <row r="405" spans="1:15" x14ac:dyDescent="0.25">
      <c r="A405" s="3" t="s">
        <v>294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>SUM(C405:N405)</f>
        <v>0</v>
      </c>
    </row>
    <row r="406" spans="1:15" x14ac:dyDescent="0.25">
      <c r="A406" s="3" t="s">
        <v>296</v>
      </c>
      <c r="B406" s="3" t="s">
        <v>26</v>
      </c>
      <c r="C406" s="63"/>
      <c r="D406" s="67"/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 t="shared" si="86"/>
        <v>0</v>
      </c>
    </row>
    <row r="407" spans="1:15" x14ac:dyDescent="0.25">
      <c r="A407" s="3" t="s">
        <v>469</v>
      </c>
      <c r="B407" s="3" t="s">
        <v>26</v>
      </c>
      <c r="C407" s="63"/>
      <c r="D407" s="67"/>
      <c r="E407" s="63">
        <v>1</v>
      </c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>SUM(C407:N407)</f>
        <v>1</v>
      </c>
    </row>
    <row r="408" spans="1:15" x14ac:dyDescent="0.25">
      <c r="A408" s="3" t="s">
        <v>33</v>
      </c>
      <c r="B408" s="3" t="s">
        <v>26</v>
      </c>
      <c r="C408" s="63">
        <v>10</v>
      </c>
      <c r="D408" s="67">
        <v>6</v>
      </c>
      <c r="E408" s="63">
        <v>11</v>
      </c>
      <c r="F408" s="67">
        <v>3</v>
      </c>
      <c r="G408" s="63"/>
      <c r="H408" s="67">
        <v>3</v>
      </c>
      <c r="I408" s="63">
        <v>1</v>
      </c>
      <c r="J408" s="67">
        <v>3</v>
      </c>
      <c r="K408" s="63"/>
      <c r="L408" s="67"/>
      <c r="M408" s="63"/>
      <c r="N408" s="67"/>
      <c r="O408" s="2">
        <f t="shared" ref="O408:O416" si="119">SUM(C408:N408)</f>
        <v>37</v>
      </c>
    </row>
    <row r="409" spans="1:15" x14ac:dyDescent="0.25">
      <c r="A409" s="3" t="s">
        <v>32</v>
      </c>
      <c r="B409" s="3" t="s">
        <v>26</v>
      </c>
      <c r="C409" s="64">
        <v>1</v>
      </c>
      <c r="D409" s="67"/>
      <c r="E409" s="63"/>
      <c r="F409" s="67">
        <v>1</v>
      </c>
      <c r="G409" s="63"/>
      <c r="H409" s="67"/>
      <c r="I409" s="63"/>
      <c r="J409" s="67">
        <v>1</v>
      </c>
      <c r="K409" s="63"/>
      <c r="L409" s="67"/>
      <c r="M409" s="63"/>
      <c r="N409" s="67"/>
      <c r="O409" s="2">
        <f t="shared" si="119"/>
        <v>3</v>
      </c>
    </row>
    <row r="410" spans="1:15" x14ac:dyDescent="0.25">
      <c r="A410" s="3" t="s">
        <v>331</v>
      </c>
      <c r="B410" s="3" t="s">
        <v>26</v>
      </c>
      <c r="C410" s="64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si="119"/>
        <v>0</v>
      </c>
    </row>
    <row r="411" spans="1:15" x14ac:dyDescent="0.25">
      <c r="A411" s="3" t="s">
        <v>342</v>
      </c>
      <c r="B411" s="3" t="s">
        <v>26</v>
      </c>
      <c r="C411" s="64">
        <v>5</v>
      </c>
      <c r="D411" s="67"/>
      <c r="E411" s="63">
        <v>2</v>
      </c>
      <c r="F411" s="67"/>
      <c r="G411" s="63">
        <v>1</v>
      </c>
      <c r="H411" s="67">
        <v>5</v>
      </c>
      <c r="I411" s="63">
        <v>1</v>
      </c>
      <c r="J411" s="67"/>
      <c r="K411" s="63"/>
      <c r="L411" s="67"/>
      <c r="M411" s="63"/>
      <c r="N411" s="67"/>
      <c r="O411" s="2">
        <f t="shared" ref="O411" si="120">SUM(C411:N411)</f>
        <v>14</v>
      </c>
    </row>
    <row r="412" spans="1:15" x14ac:dyDescent="0.25">
      <c r="A412" s="3" t="s">
        <v>489</v>
      </c>
      <c r="B412" s="3" t="s">
        <v>26</v>
      </c>
      <c r="C412" s="64">
        <v>1</v>
      </c>
      <c r="D412" s="67">
        <v>2</v>
      </c>
      <c r="E412" s="63">
        <v>2</v>
      </c>
      <c r="F412" s="67">
        <v>2</v>
      </c>
      <c r="G412" s="63">
        <v>2</v>
      </c>
      <c r="H412" s="67"/>
      <c r="I412" s="63"/>
      <c r="J412" s="67"/>
      <c r="K412" s="63"/>
      <c r="L412" s="67"/>
      <c r="M412" s="63"/>
      <c r="N412" s="67"/>
      <c r="O412" s="2">
        <f t="shared" ref="O412" si="121">SUM(C412:N412)</f>
        <v>9</v>
      </c>
    </row>
    <row r="413" spans="1:15" x14ac:dyDescent="0.25">
      <c r="A413" s="3" t="s">
        <v>476</v>
      </c>
      <c r="B413" s="3" t="s">
        <v>26</v>
      </c>
      <c r="C413" s="64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 t="shared" si="119"/>
        <v>0</v>
      </c>
    </row>
    <row r="414" spans="1:15" x14ac:dyDescent="0.25">
      <c r="A414" s="124" t="s">
        <v>31</v>
      </c>
      <c r="B414" s="124"/>
      <c r="C414" s="72">
        <f>SUM(C363:C413)</f>
        <v>23</v>
      </c>
      <c r="D414" s="72">
        <f t="shared" ref="D414:N414" si="122">SUM(D363:D413)</f>
        <v>22</v>
      </c>
      <c r="E414" s="72">
        <f t="shared" si="122"/>
        <v>28</v>
      </c>
      <c r="F414" s="72">
        <f t="shared" si="122"/>
        <v>18</v>
      </c>
      <c r="G414" s="72">
        <f t="shared" si="122"/>
        <v>11</v>
      </c>
      <c r="H414" s="72">
        <f t="shared" si="122"/>
        <v>16</v>
      </c>
      <c r="I414" s="72">
        <f t="shared" si="122"/>
        <v>17</v>
      </c>
      <c r="J414" s="72">
        <f t="shared" si="122"/>
        <v>14</v>
      </c>
      <c r="K414" s="72">
        <f t="shared" si="122"/>
        <v>0</v>
      </c>
      <c r="L414" s="72">
        <f t="shared" si="122"/>
        <v>0</v>
      </c>
      <c r="M414" s="72">
        <f t="shared" si="122"/>
        <v>0</v>
      </c>
      <c r="N414" s="72">
        <f t="shared" si="122"/>
        <v>0</v>
      </c>
      <c r="O414" s="62">
        <f t="shared" si="119"/>
        <v>149</v>
      </c>
    </row>
    <row r="415" spans="1:15" x14ac:dyDescent="0.25">
      <c r="A415" s="41" t="s">
        <v>376</v>
      </c>
      <c r="B415" s="41" t="s">
        <v>377</v>
      </c>
      <c r="C415" s="63">
        <v>0</v>
      </c>
      <c r="D415" s="67">
        <v>0</v>
      </c>
      <c r="E415" s="63">
        <v>0</v>
      </c>
      <c r="F415" s="67">
        <v>0</v>
      </c>
      <c r="G415" s="63">
        <v>0</v>
      </c>
      <c r="H415" s="67">
        <v>0</v>
      </c>
      <c r="I415" s="63">
        <v>0</v>
      </c>
      <c r="J415" s="67">
        <v>0</v>
      </c>
      <c r="K415" s="63"/>
      <c r="L415" s="67"/>
      <c r="M415" s="63"/>
      <c r="N415" s="67"/>
      <c r="O415" s="2">
        <f t="shared" si="119"/>
        <v>0</v>
      </c>
    </row>
    <row r="416" spans="1:15" x14ac:dyDescent="0.25">
      <c r="A416" s="124" t="s">
        <v>31</v>
      </c>
      <c r="B416" s="124"/>
      <c r="C416" s="72">
        <f>SUM(C415)</f>
        <v>0</v>
      </c>
      <c r="D416" s="72">
        <f t="shared" ref="D416:N416" si="123">SUM(D415)</f>
        <v>0</v>
      </c>
      <c r="E416" s="72">
        <f t="shared" si="123"/>
        <v>0</v>
      </c>
      <c r="F416" s="72">
        <f t="shared" si="123"/>
        <v>0</v>
      </c>
      <c r="G416" s="72">
        <f t="shared" si="123"/>
        <v>0</v>
      </c>
      <c r="H416" s="72">
        <f t="shared" si="123"/>
        <v>0</v>
      </c>
      <c r="I416" s="72">
        <f t="shared" si="123"/>
        <v>0</v>
      </c>
      <c r="J416" s="72">
        <f t="shared" si="123"/>
        <v>0</v>
      </c>
      <c r="K416" s="72">
        <f t="shared" si="123"/>
        <v>0</v>
      </c>
      <c r="L416" s="72">
        <f t="shared" si="123"/>
        <v>0</v>
      </c>
      <c r="M416" s="72">
        <f t="shared" si="123"/>
        <v>0</v>
      </c>
      <c r="N416" s="72">
        <f t="shared" si="123"/>
        <v>0</v>
      </c>
      <c r="O416" s="62">
        <f t="shared" si="119"/>
        <v>0</v>
      </c>
    </row>
    <row r="417" spans="1:15" x14ac:dyDescent="0.25">
      <c r="A417" s="1" t="s">
        <v>30</v>
      </c>
      <c r="B417" s="1"/>
      <c r="C417" s="65">
        <f t="shared" ref="C417:N417" si="124">SUM(C416,C414,C362,C317,C289,C155,C54,C25,C4)</f>
        <v>116</v>
      </c>
      <c r="D417" s="65">
        <f t="shared" si="124"/>
        <v>95</v>
      </c>
      <c r="E417" s="65">
        <f t="shared" si="124"/>
        <v>121</v>
      </c>
      <c r="F417" s="65">
        <f t="shared" si="124"/>
        <v>81</v>
      </c>
      <c r="G417" s="65">
        <f t="shared" si="124"/>
        <v>78</v>
      </c>
      <c r="H417" s="65">
        <f t="shared" si="124"/>
        <v>132</v>
      </c>
      <c r="I417" s="65">
        <f t="shared" si="124"/>
        <v>91</v>
      </c>
      <c r="J417" s="65">
        <f t="shared" si="124"/>
        <v>88</v>
      </c>
      <c r="K417" s="65">
        <f t="shared" si="124"/>
        <v>0</v>
      </c>
      <c r="L417" s="65">
        <f t="shared" si="124"/>
        <v>0</v>
      </c>
      <c r="M417" s="65">
        <f t="shared" si="124"/>
        <v>0</v>
      </c>
      <c r="N417" s="65">
        <f t="shared" si="124"/>
        <v>0</v>
      </c>
      <c r="O417" s="2">
        <f t="shared" si="86"/>
        <v>802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16:B416"/>
    <mergeCell ref="A1:A2"/>
    <mergeCell ref="C1:C2"/>
    <mergeCell ref="D1:D2"/>
    <mergeCell ref="E1:E2"/>
    <mergeCell ref="A414:B414"/>
    <mergeCell ref="A25:B25"/>
    <mergeCell ref="A54:B54"/>
    <mergeCell ref="A155:B155"/>
    <mergeCell ref="A289:B289"/>
    <mergeCell ref="A317:B317"/>
    <mergeCell ref="A362:B362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89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473</v>
      </c>
      <c r="B195" s="13">
        <v>9687</v>
      </c>
      <c r="C195" s="28" t="s">
        <v>474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2013-04-02T16:24:11Z</cp:lastPrinted>
  <dcterms:created xsi:type="dcterms:W3CDTF">2010-06-02T16:36:41Z</dcterms:created>
  <dcterms:modified xsi:type="dcterms:W3CDTF">2016-09-12T20:53:36Z</dcterms:modified>
</cp:coreProperties>
</file>