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60" i="5" l="1"/>
  <c r="O224" i="5" l="1"/>
  <c r="O324" i="5"/>
  <c r="O171" i="5" l="1"/>
  <c r="O15" i="5"/>
  <c r="T28" i="8"/>
  <c r="T8" i="8"/>
  <c r="T9" i="8"/>
  <c r="T10" i="8"/>
  <c r="R83" i="8" l="1"/>
  <c r="P20" i="8"/>
  <c r="O351" i="5" l="1"/>
  <c r="O76" i="5"/>
  <c r="O164" i="5" l="1"/>
  <c r="O266" i="5" l="1"/>
  <c r="O244" i="5"/>
  <c r="O110" i="5"/>
  <c r="O185" i="5"/>
  <c r="O161" i="5"/>
  <c r="O193" i="5" l="1"/>
  <c r="O175" i="5"/>
  <c r="H80" i="8" l="1"/>
  <c r="H79" i="8"/>
  <c r="H78" i="8"/>
  <c r="H77" i="8"/>
  <c r="H76" i="8"/>
  <c r="H73" i="8"/>
  <c r="H72" i="8"/>
  <c r="H71" i="8"/>
  <c r="H69" i="8"/>
  <c r="H70" i="8"/>
  <c r="H74" i="8"/>
  <c r="H75" i="8"/>
  <c r="H65" i="8"/>
  <c r="H66" i="8"/>
  <c r="H67" i="8"/>
  <c r="H68" i="8"/>
  <c r="H81" i="8"/>
  <c r="O288" i="5"/>
  <c r="O147" i="5"/>
  <c r="O261" i="5"/>
  <c r="O260" i="5"/>
  <c r="O213" i="5"/>
  <c r="O197" i="5"/>
  <c r="O179" i="5"/>
  <c r="D367" i="5" l="1"/>
  <c r="E367" i="5"/>
  <c r="F367" i="5"/>
  <c r="G367" i="5"/>
  <c r="H367" i="5"/>
  <c r="I367" i="5"/>
  <c r="J367" i="5"/>
  <c r="K367" i="5"/>
  <c r="L367" i="5"/>
  <c r="M367" i="5"/>
  <c r="N367" i="5"/>
  <c r="E293" i="5"/>
  <c r="F293" i="5"/>
  <c r="G293" i="5"/>
  <c r="H293" i="5"/>
  <c r="I293" i="5"/>
  <c r="J293" i="5"/>
  <c r="K293" i="5"/>
  <c r="L293" i="5"/>
  <c r="M293" i="5"/>
  <c r="N293" i="5"/>
  <c r="D321" i="5"/>
  <c r="E321" i="5"/>
  <c r="F321" i="5"/>
  <c r="G321" i="5"/>
  <c r="H321" i="5"/>
  <c r="I321" i="5"/>
  <c r="J321" i="5"/>
  <c r="K321" i="5"/>
  <c r="L321" i="5"/>
  <c r="M321" i="5"/>
  <c r="D293" i="5"/>
  <c r="O230" i="5"/>
  <c r="O192" i="5"/>
  <c r="G40" i="8" l="1"/>
  <c r="F29" i="8"/>
  <c r="G29" i="8"/>
  <c r="G25" i="8"/>
  <c r="G20" i="8"/>
  <c r="G11" i="8"/>
  <c r="D421" i="5"/>
  <c r="E421" i="5"/>
  <c r="F421" i="5"/>
  <c r="G421" i="5"/>
  <c r="H421" i="5"/>
  <c r="I421" i="5"/>
  <c r="J421" i="5"/>
  <c r="K421" i="5"/>
  <c r="L421" i="5"/>
  <c r="M421" i="5"/>
  <c r="N421" i="5"/>
  <c r="C421" i="5"/>
  <c r="C367" i="5"/>
  <c r="C321" i="5"/>
  <c r="C293" i="5"/>
  <c r="D156" i="5"/>
  <c r="E156" i="5"/>
  <c r="F156" i="5"/>
  <c r="G156" i="5"/>
  <c r="H156" i="5"/>
  <c r="I156" i="5"/>
  <c r="J156" i="5"/>
  <c r="K156" i="5"/>
  <c r="L156" i="5"/>
  <c r="M156" i="5"/>
  <c r="N156" i="5"/>
  <c r="C156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419" i="5"/>
  <c r="E419" i="5"/>
  <c r="F419" i="5"/>
  <c r="G419" i="5"/>
  <c r="H419" i="5"/>
  <c r="I419" i="5"/>
  <c r="J419" i="5"/>
  <c r="K419" i="5"/>
  <c r="L419" i="5"/>
  <c r="M419" i="5"/>
  <c r="N419" i="5"/>
  <c r="C419" i="5"/>
  <c r="O276" i="5"/>
  <c r="O221" i="5"/>
  <c r="O205" i="5"/>
  <c r="O181" i="5"/>
  <c r="O157" i="5"/>
  <c r="J78" i="8"/>
  <c r="J79" i="8"/>
  <c r="T19" i="8"/>
  <c r="T18" i="8"/>
  <c r="T17" i="8"/>
  <c r="T16" i="8"/>
  <c r="T15" i="8"/>
  <c r="T14" i="8"/>
  <c r="T13" i="8"/>
  <c r="T6" i="8"/>
  <c r="T7" i="8"/>
  <c r="T5" i="8"/>
  <c r="E60" i="8"/>
  <c r="F60" i="8"/>
  <c r="O358" i="5"/>
  <c r="O265" i="5"/>
  <c r="O258" i="5"/>
  <c r="O232" i="5"/>
  <c r="O228" i="5"/>
  <c r="O218" i="5"/>
  <c r="O184" i="5"/>
  <c r="J422" i="5" l="1"/>
  <c r="E422" i="5"/>
  <c r="I422" i="5"/>
  <c r="L422" i="5"/>
  <c r="H422" i="5"/>
  <c r="N422" i="5"/>
  <c r="F422" i="5"/>
  <c r="M422" i="5"/>
  <c r="K422" i="5"/>
  <c r="G422" i="5"/>
  <c r="C422" i="5"/>
  <c r="D422" i="5"/>
  <c r="H82" i="8"/>
  <c r="O274" i="5"/>
  <c r="O220" i="5"/>
  <c r="O282" i="5"/>
  <c r="O105" i="5"/>
  <c r="O206" i="5"/>
  <c r="J81" i="8" l="1"/>
  <c r="J77" i="8"/>
  <c r="J80" i="8"/>
  <c r="O272" i="5"/>
  <c r="O246" i="5"/>
  <c r="O202" i="5"/>
  <c r="O200" i="5"/>
  <c r="O159" i="5" l="1"/>
  <c r="O234" i="5"/>
  <c r="O270" i="5" l="1"/>
  <c r="J66" i="8" l="1"/>
  <c r="O189" i="5" l="1"/>
  <c r="O174" i="5"/>
  <c r="O249" i="5"/>
  <c r="O212" i="5"/>
  <c r="O291" i="5"/>
  <c r="O309" i="5"/>
  <c r="O186" i="5"/>
  <c r="J74" i="8" l="1"/>
  <c r="O136" i="5" l="1"/>
  <c r="O120" i="5"/>
  <c r="O188" i="5"/>
  <c r="O58" i="5"/>
  <c r="O279" i="5" l="1"/>
  <c r="O253" i="5"/>
  <c r="O345" i="5"/>
  <c r="J72" i="8"/>
  <c r="J73" i="8"/>
  <c r="J69" i="8"/>
  <c r="J68" i="8"/>
  <c r="J70" i="8"/>
  <c r="J75" i="8"/>
  <c r="J76" i="8"/>
  <c r="J67" i="8"/>
  <c r="O290" i="5"/>
  <c r="O233" i="5"/>
  <c r="O11" i="5"/>
  <c r="F40" i="8"/>
  <c r="E40" i="8" l="1"/>
  <c r="E29" i="8"/>
  <c r="F25" i="8"/>
  <c r="F20" i="8"/>
  <c r="E11" i="8"/>
  <c r="I82" i="8"/>
  <c r="O227" i="5" l="1"/>
  <c r="O306" i="5"/>
  <c r="O242" i="5"/>
  <c r="O222" i="5"/>
  <c r="O208" i="5"/>
  <c r="O81" i="5"/>
  <c r="T48" i="8"/>
  <c r="P71" i="8" s="1"/>
  <c r="T71" i="8" s="1"/>
  <c r="O289" i="5"/>
  <c r="O385" i="5"/>
  <c r="M60" i="8" l="1"/>
  <c r="T49" i="8"/>
  <c r="P72" i="8" s="1"/>
  <c r="T72" i="8" s="1"/>
  <c r="O269" i="5"/>
  <c r="O417" i="5"/>
  <c r="O135" i="5"/>
  <c r="O267" i="5"/>
  <c r="O124" i="5"/>
  <c r="O326" i="5"/>
  <c r="O273" i="5"/>
  <c r="O169" i="5" l="1"/>
  <c r="O223" i="5" l="1"/>
  <c r="O297" i="5"/>
  <c r="O298" i="5"/>
  <c r="T44" i="8"/>
  <c r="P67" i="8" s="1"/>
  <c r="I60" i="8"/>
  <c r="I40" i="8"/>
  <c r="I29" i="8"/>
  <c r="I25" i="8"/>
  <c r="I20" i="8"/>
  <c r="I11" i="8"/>
  <c r="F82" i="8"/>
  <c r="G60" i="8"/>
  <c r="E25" i="8"/>
  <c r="E20" i="8"/>
  <c r="F11" i="8"/>
  <c r="S40" i="8"/>
  <c r="O342" i="5"/>
  <c r="O78" i="5"/>
  <c r="S60" i="8"/>
  <c r="S29" i="8"/>
  <c r="S25" i="8"/>
  <c r="S20" i="8"/>
  <c r="S11" i="8"/>
  <c r="R60" i="8"/>
  <c r="R40" i="8"/>
  <c r="O194" i="5"/>
  <c r="R29" i="8"/>
  <c r="R25" i="8"/>
  <c r="R20" i="8"/>
  <c r="R11" i="8"/>
  <c r="Q40" i="8"/>
  <c r="O287" i="5"/>
  <c r="O142" i="5"/>
  <c r="O143" i="5"/>
  <c r="O209" i="5"/>
  <c r="O31" i="5"/>
  <c r="O283" i="5"/>
  <c r="Q60" i="8"/>
  <c r="Q29" i="8"/>
  <c r="Q25" i="8"/>
  <c r="Q20" i="8"/>
  <c r="Q11" i="8"/>
  <c r="P40" i="8" l="1"/>
  <c r="O286" i="5"/>
  <c r="O350" i="5"/>
  <c r="O214" i="5"/>
  <c r="O373" i="5"/>
  <c r="O133" i="5"/>
  <c r="P60" i="8"/>
  <c r="P29" i="8"/>
  <c r="P25" i="8"/>
  <c r="P11" i="8"/>
  <c r="O416" i="5"/>
  <c r="O91" i="5"/>
  <c r="O331" i="5"/>
  <c r="O317" i="5"/>
  <c r="T43" i="8"/>
  <c r="P66" i="8" s="1"/>
  <c r="T66" i="8" s="1"/>
  <c r="T45" i="8"/>
  <c r="P68" i="8" s="1"/>
  <c r="T68" i="8" s="1"/>
  <c r="O60" i="8"/>
  <c r="O40" i="8"/>
  <c r="O29" i="8"/>
  <c r="O25" i="8"/>
  <c r="O20" i="8"/>
  <c r="O11" i="8"/>
  <c r="N40" i="8"/>
  <c r="O182" i="5"/>
  <c r="N60" i="8" l="1"/>
  <c r="N29" i="8"/>
  <c r="N25" i="8"/>
  <c r="N20" i="8"/>
  <c r="N11" i="8"/>
  <c r="M40" i="8"/>
  <c r="O412" i="5"/>
  <c r="O19" i="5"/>
  <c r="O394" i="5"/>
  <c r="O60" i="5"/>
  <c r="O163" i="5"/>
  <c r="T56" i="8"/>
  <c r="M29" i="8"/>
  <c r="M25" i="8"/>
  <c r="M20" i="8"/>
  <c r="M11" i="8"/>
  <c r="L40" i="8"/>
  <c r="O319" i="5"/>
  <c r="O121" i="5"/>
  <c r="O109" i="5"/>
  <c r="O207" i="5"/>
  <c r="O312" i="5"/>
  <c r="O210" i="5"/>
  <c r="E82" i="8"/>
  <c r="L60" i="8"/>
  <c r="L29" i="8"/>
  <c r="L25" i="8"/>
  <c r="L20" i="8"/>
  <c r="L11" i="8"/>
  <c r="C82" i="8"/>
  <c r="D82" i="8"/>
  <c r="B82" i="8"/>
  <c r="K40" i="8"/>
  <c r="O271" i="5"/>
  <c r="O268" i="5"/>
  <c r="O177" i="5"/>
  <c r="O180" i="5"/>
  <c r="O148" i="5"/>
  <c r="O146" i="5"/>
  <c r="O386" i="5"/>
  <c r="O63" i="5"/>
  <c r="O314" i="5"/>
  <c r="K60" i="8"/>
  <c r="K29" i="8"/>
  <c r="K25" i="8"/>
  <c r="K20" i="8"/>
  <c r="K11" i="8"/>
  <c r="J40" i="8"/>
  <c r="O211" i="5"/>
  <c r="O201" i="5"/>
  <c r="O126" i="5"/>
  <c r="O118" i="5"/>
  <c r="O103" i="5"/>
  <c r="J60" i="8"/>
  <c r="T51" i="8"/>
  <c r="J29" i="8"/>
  <c r="J25" i="8"/>
  <c r="J20" i="8"/>
  <c r="J11" i="8"/>
  <c r="T32" i="8"/>
  <c r="T33" i="8"/>
  <c r="T34" i="8"/>
  <c r="T35" i="8"/>
  <c r="T36" i="8"/>
  <c r="T37" i="8"/>
  <c r="T38" i="8"/>
  <c r="T39" i="8"/>
  <c r="T31" i="8"/>
  <c r="H40" i="8"/>
  <c r="T59" i="8"/>
  <c r="P82" i="8" s="1"/>
  <c r="T82" i="8" s="1"/>
  <c r="T58" i="8"/>
  <c r="T57" i="8"/>
  <c r="P80" i="8" s="1"/>
  <c r="T55" i="8"/>
  <c r="P78" i="8" s="1"/>
  <c r="T54" i="8"/>
  <c r="T53" i="8"/>
  <c r="T52" i="8"/>
  <c r="P75" i="8" s="1"/>
  <c r="T75" i="8" s="1"/>
  <c r="T50" i="8"/>
  <c r="P74" i="8" s="1"/>
  <c r="T74" i="8" s="1"/>
  <c r="T47" i="8"/>
  <c r="P70" i="8" s="1"/>
  <c r="T70" i="8" s="1"/>
  <c r="T46" i="8"/>
  <c r="T42" i="8"/>
  <c r="H60" i="8"/>
  <c r="D60" i="8"/>
  <c r="C60" i="8"/>
  <c r="B60" i="8"/>
  <c r="P69" i="8" l="1"/>
  <c r="T69" i="8" s="1"/>
  <c r="P81" i="8"/>
  <c r="T81" i="8" s="1"/>
  <c r="P79" i="8"/>
  <c r="T79" i="8" s="1"/>
  <c r="P65" i="8"/>
  <c r="T65" i="8" s="1"/>
  <c r="T60" i="8"/>
  <c r="U48" i="8" s="1"/>
  <c r="P73" i="8"/>
  <c r="T73" i="8" s="1"/>
  <c r="P77" i="8"/>
  <c r="T77" i="8" s="1"/>
  <c r="P76" i="8"/>
  <c r="T76" i="8" s="1"/>
  <c r="T40" i="8"/>
  <c r="U39" i="8" s="1"/>
  <c r="C40" i="8"/>
  <c r="D40" i="8"/>
  <c r="B40" i="8"/>
  <c r="H29" i="8"/>
  <c r="D29" i="8"/>
  <c r="C29" i="8"/>
  <c r="B29" i="8"/>
  <c r="T27" i="8"/>
  <c r="O256" i="5"/>
  <c r="O170" i="5"/>
  <c r="O168" i="5"/>
  <c r="O316" i="5"/>
  <c r="O407" i="5"/>
  <c r="O111" i="5"/>
  <c r="O96" i="5"/>
  <c r="O371" i="5"/>
  <c r="O295" i="5"/>
  <c r="H20" i="8"/>
  <c r="H25" i="8"/>
  <c r="H11" i="8"/>
  <c r="D20" i="8"/>
  <c r="D25" i="8"/>
  <c r="D11" i="8"/>
  <c r="O215" i="5"/>
  <c r="O254" i="5"/>
  <c r="O176" i="5"/>
  <c r="O150" i="5"/>
  <c r="O318" i="5"/>
  <c r="O278" i="5"/>
  <c r="O165" i="5"/>
  <c r="O353" i="5"/>
  <c r="O389" i="5"/>
  <c r="O332" i="5"/>
  <c r="O300" i="5"/>
  <c r="C11" i="8"/>
  <c r="C25" i="8"/>
  <c r="B25" i="8"/>
  <c r="B11" i="8"/>
  <c r="C20" i="8"/>
  <c r="B20" i="8"/>
  <c r="T23" i="8"/>
  <c r="T24" i="8"/>
  <c r="T22" i="8"/>
  <c r="O115" i="5"/>
  <c r="O325" i="5"/>
  <c r="O49" i="5"/>
  <c r="O387" i="5"/>
  <c r="O344" i="5"/>
  <c r="O59" i="5"/>
  <c r="O363" i="5"/>
  <c r="O139" i="5"/>
  <c r="O240" i="5"/>
  <c r="O89" i="5"/>
  <c r="O381" i="5"/>
  <c r="O56" i="5"/>
  <c r="P83" i="8" l="1"/>
  <c r="U44" i="8"/>
  <c r="U49" i="8"/>
  <c r="U45" i="8"/>
  <c r="U43" i="8"/>
  <c r="U51" i="8"/>
  <c r="U56" i="8"/>
  <c r="U37" i="8"/>
  <c r="U38" i="8"/>
  <c r="U42" i="8"/>
  <c r="U47" i="8"/>
  <c r="U52" i="8"/>
  <c r="U54" i="8"/>
  <c r="U58" i="8"/>
  <c r="U46" i="8"/>
  <c r="U50" i="8"/>
  <c r="U53" i="8"/>
  <c r="U59" i="8"/>
  <c r="U55" i="8"/>
  <c r="U57" i="8"/>
  <c r="T29" i="8"/>
  <c r="U28" i="8" s="1"/>
  <c r="T11" i="8"/>
  <c r="T20" i="8"/>
  <c r="T25" i="8"/>
  <c r="U25" i="8" s="1"/>
  <c r="O178" i="5"/>
  <c r="O52" i="5"/>
  <c r="O262" i="5"/>
  <c r="O243" i="5"/>
  <c r="O238" i="5"/>
  <c r="O144" i="5"/>
  <c r="O61" i="5"/>
  <c r="O166" i="5"/>
  <c r="O313" i="5"/>
  <c r="O101" i="5"/>
  <c r="O33" i="5"/>
  <c r="O370" i="5"/>
  <c r="O415" i="5"/>
  <c r="O302" i="5"/>
  <c r="O65" i="5"/>
  <c r="O28" i="5"/>
  <c r="O173" i="5"/>
  <c r="O125" i="5"/>
  <c r="O333" i="5"/>
  <c r="O323" i="5"/>
  <c r="O308" i="5"/>
  <c r="O131" i="5"/>
  <c r="O130" i="5"/>
  <c r="O107" i="5"/>
  <c r="O225" i="5"/>
  <c r="O153" i="5"/>
  <c r="O315" i="5"/>
  <c r="O349" i="5"/>
  <c r="O14" i="5"/>
  <c r="O393" i="5"/>
  <c r="O6" i="5"/>
  <c r="O346" i="5"/>
  <c r="O226" i="5"/>
  <c r="O104" i="5"/>
  <c r="O199" i="5"/>
  <c r="O303" i="5"/>
  <c r="O70" i="5"/>
  <c r="O9" i="5"/>
  <c r="O8" i="5"/>
  <c r="O359" i="5"/>
  <c r="O119" i="5"/>
  <c r="O114" i="5"/>
  <c r="O74" i="5"/>
  <c r="O62" i="5"/>
  <c r="O294" i="5"/>
  <c r="O85" i="5"/>
  <c r="O137" i="5"/>
  <c r="O134" i="5"/>
  <c r="O82" i="5"/>
  <c r="O183" i="5"/>
  <c r="O30" i="5"/>
  <c r="O281" i="5"/>
  <c r="O257" i="5"/>
  <c r="O229" i="5"/>
  <c r="O90" i="5"/>
  <c r="O406" i="5"/>
  <c r="O285" i="5"/>
  <c r="O198" i="5"/>
  <c r="O196" i="5"/>
  <c r="O21" i="5"/>
  <c r="O395" i="5"/>
  <c r="O377" i="5"/>
  <c r="O7" i="5"/>
  <c r="O117" i="5"/>
  <c r="O375" i="5"/>
  <c r="O362" i="5"/>
  <c r="O93" i="5"/>
  <c r="O383" i="5"/>
  <c r="O372" i="5"/>
  <c r="O284" i="5"/>
  <c r="O277" i="5"/>
  <c r="O263" i="5"/>
  <c r="O47" i="5"/>
  <c r="O247" i="5"/>
  <c r="O420" i="5"/>
  <c r="O203" i="5"/>
  <c r="O380" i="5"/>
  <c r="O376" i="5"/>
  <c r="O158" i="5"/>
  <c r="O24" i="5"/>
  <c r="O53" i="5"/>
  <c r="O138" i="5"/>
  <c r="O132" i="5"/>
  <c r="O409" i="5"/>
  <c r="O245" i="5"/>
  <c r="O42" i="5"/>
  <c r="O106" i="5"/>
  <c r="O97" i="5"/>
  <c r="O66" i="5"/>
  <c r="O167" i="5"/>
  <c r="O154" i="5"/>
  <c r="O108" i="5"/>
  <c r="O365" i="5"/>
  <c r="O264" i="5"/>
  <c r="O100" i="5"/>
  <c r="O86" i="5"/>
  <c r="O5" i="5"/>
  <c r="O17" i="5"/>
  <c r="O311" i="5"/>
  <c r="O231" i="5"/>
  <c r="O216" i="5"/>
  <c r="O94" i="5"/>
  <c r="O187" i="5"/>
  <c r="O73" i="5"/>
  <c r="O403" i="5"/>
  <c r="O400" i="5"/>
  <c r="O77" i="5"/>
  <c r="O337" i="5"/>
  <c r="O152" i="5"/>
  <c r="O151" i="5"/>
  <c r="O50" i="5"/>
  <c r="O355" i="5"/>
  <c r="O123" i="5"/>
  <c r="O343" i="5"/>
  <c r="O307" i="5"/>
  <c r="O83" i="5"/>
  <c r="O301" i="5"/>
  <c r="O280" i="5"/>
  <c r="O149" i="5"/>
  <c r="O275" i="5"/>
  <c r="O145" i="5"/>
  <c r="O410" i="5"/>
  <c r="O250" i="5"/>
  <c r="O122" i="5"/>
  <c r="O237" i="5"/>
  <c r="O219" i="5"/>
  <c r="O80" i="5"/>
  <c r="O67" i="5"/>
  <c r="O296" i="5"/>
  <c r="O329" i="5"/>
  <c r="O390" i="5"/>
  <c r="O364" i="5"/>
  <c r="O414" i="5"/>
  <c r="O259" i="5"/>
  <c r="O129" i="5"/>
  <c r="O128" i="5"/>
  <c r="O252" i="5"/>
  <c r="O401" i="5"/>
  <c r="O241" i="5"/>
  <c r="O217" i="5"/>
  <c r="O99" i="5"/>
  <c r="O327" i="5"/>
  <c r="O369" i="5"/>
  <c r="O408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4" i="5"/>
  <c r="O68" i="5"/>
  <c r="O69" i="5"/>
  <c r="O71" i="5"/>
  <c r="O72" i="5"/>
  <c r="O75" i="5"/>
  <c r="O79" i="5"/>
  <c r="O84" i="5"/>
  <c r="O87" i="5"/>
  <c r="O88" i="5"/>
  <c r="O92" i="5"/>
  <c r="O95" i="5"/>
  <c r="O98" i="5"/>
  <c r="O102" i="5"/>
  <c r="O112" i="5"/>
  <c r="O113" i="5"/>
  <c r="O116" i="5"/>
  <c r="O127" i="5"/>
  <c r="O140" i="5"/>
  <c r="O141" i="5"/>
  <c r="O155" i="5"/>
  <c r="O162" i="5"/>
  <c r="O172" i="5"/>
  <c r="O190" i="5"/>
  <c r="O191" i="5"/>
  <c r="O195" i="5"/>
  <c r="O204" i="5"/>
  <c r="O235" i="5"/>
  <c r="O236" i="5"/>
  <c r="O239" i="5"/>
  <c r="O248" i="5"/>
  <c r="O251" i="5"/>
  <c r="O255" i="5"/>
  <c r="O292" i="5"/>
  <c r="O299" i="5"/>
  <c r="O304" i="5"/>
  <c r="O305" i="5"/>
  <c r="O310" i="5"/>
  <c r="O320" i="5"/>
  <c r="O322" i="5"/>
  <c r="O328" i="5"/>
  <c r="O330" i="5"/>
  <c r="O334" i="5"/>
  <c r="O335" i="5"/>
  <c r="O336" i="5"/>
  <c r="O338" i="5"/>
  <c r="O339" i="5"/>
  <c r="O340" i="5"/>
  <c r="O341" i="5"/>
  <c r="O347" i="5"/>
  <c r="O348" i="5"/>
  <c r="O352" i="5"/>
  <c r="O354" i="5"/>
  <c r="O356" i="5"/>
  <c r="O357" i="5"/>
  <c r="O360" i="5"/>
  <c r="O361" i="5"/>
  <c r="O366" i="5"/>
  <c r="O368" i="5"/>
  <c r="O374" i="5"/>
  <c r="O378" i="5"/>
  <c r="O379" i="5"/>
  <c r="O382" i="5"/>
  <c r="O384" i="5"/>
  <c r="O388" i="5"/>
  <c r="O391" i="5"/>
  <c r="O392" i="5"/>
  <c r="O396" i="5"/>
  <c r="O397" i="5"/>
  <c r="O398" i="5"/>
  <c r="O399" i="5"/>
  <c r="O402" i="5"/>
  <c r="O404" i="5"/>
  <c r="O405" i="5"/>
  <c r="O411" i="5"/>
  <c r="O413" i="5"/>
  <c r="O418" i="5"/>
  <c r="O3" i="5"/>
  <c r="O4" i="5" s="1"/>
  <c r="B296" i="3"/>
  <c r="U11" i="8" l="1"/>
  <c r="U9" i="8"/>
  <c r="U10" i="8"/>
  <c r="U8" i="8"/>
  <c r="U27" i="8"/>
  <c r="U33" i="8"/>
  <c r="U35" i="8"/>
  <c r="U32" i="8"/>
  <c r="U34" i="8"/>
  <c r="U36" i="8"/>
  <c r="U31" i="8"/>
  <c r="U20" i="8"/>
  <c r="U60" i="8"/>
  <c r="U29" i="8"/>
  <c r="U7" i="8"/>
  <c r="U6" i="8"/>
  <c r="U5" i="8"/>
  <c r="U14" i="8"/>
  <c r="U18" i="8"/>
  <c r="U23" i="8"/>
  <c r="U15" i="8"/>
  <c r="U19" i="8"/>
  <c r="U24" i="8"/>
  <c r="U16" i="8"/>
  <c r="U13" i="8"/>
  <c r="U22" i="8"/>
  <c r="U17" i="8"/>
  <c r="O421" i="5"/>
  <c r="O55" i="5"/>
  <c r="O26" i="5"/>
  <c r="O321" i="5"/>
  <c r="O293" i="5"/>
  <c r="O156" i="5"/>
  <c r="O367" i="5"/>
  <c r="O419" i="5"/>
  <c r="U40" i="8" l="1"/>
  <c r="O422" i="5"/>
  <c r="J71" i="8" l="1"/>
  <c r="J82" i="8" l="1"/>
  <c r="K71" i="8" l="1"/>
  <c r="K78" i="8"/>
  <c r="K80" i="8"/>
  <c r="K79" i="8"/>
  <c r="K75" i="8"/>
  <c r="K72" i="8"/>
  <c r="K76" i="8"/>
  <c r="K69" i="8"/>
  <c r="K77" i="8"/>
  <c r="K74" i="8"/>
  <c r="K67" i="8"/>
  <c r="K66" i="8"/>
  <c r="K73" i="8"/>
  <c r="K70" i="8"/>
  <c r="K81" i="8"/>
  <c r="K68" i="8"/>
  <c r="K82" i="8" l="1"/>
  <c r="T83" i="8"/>
  <c r="G82" i="8"/>
  <c r="J65" i="8" l="1"/>
  <c r="K65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<sst xmlns="http://schemas.openxmlformats.org/spreadsheetml/2006/main" count="1666" uniqueCount="563">
  <si>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</si>
  <si>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</si>
  <si>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</si>
  <si>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</si>
  <si>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</si>
  <si>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</si>
  <si>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</si>
  <si>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</si>
  <si>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</si>
  <si>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</si>
  <si>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</si>
  <si>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</si>
  <si>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</si>
  <si>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</si>
  <si>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</si>
  <si>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</si>
  <si>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</si>
  <si>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</si>
  <si>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</si>
  <si>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</si>
  <si>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</si>
  <si>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</si>
  <si>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</si>
  <si>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</si>
  <si>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</si>
  <si>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</si>
  <si>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</si>
  <si>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</si>
  <si>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</si>
  <si>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</si>
  <si>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</si>
  <si>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</si>
  <si>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</si>
  <si>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</si>
  <si>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</si>
  <si>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</si>
  <si>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</si>
  <si>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</si>
  <si>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</si>
  <si>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</si>
  <si>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</si>
  <si>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</si>
  <si>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</si>
  <si>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</si>
  <si>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</si>
  <si>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</si>
  <si>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</si>
  <si>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</si>
  <si>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</si>
  <si>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</si>
  <si>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</si>
  <si>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</si>
  <si>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</si>
  <si>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</si>
  <si>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</si>
  <si>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</si>
  <si>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</si>
  <si>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</si>
  <si>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</si>
  <si>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</si>
  <si>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</si>
  <si>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</si>
  <si>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</si>
  <si>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</si>
  <si>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</si>
  <si>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</si>
  <si>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</si>
  <si>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</si>
  <si>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</si>
  <si>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</si>
  <si>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</si>
  <si>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</si>
  <si>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</si>
  <si>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</si>
  <si>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</si>
  <si>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</si>
  <si>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</si>
  <si>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</si>
  <si>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</si>
  <si>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</si>
  <si>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</si>
  <si>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</si>
  <si>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</si>
  <si>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</si>
  <si>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</si>
  <si>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</si>
  <si>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</si>
  <si>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</si>
  <si>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</si>
  <si>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</si>
  <si>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</si>
  <si>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</si>
  <si>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</si>
  <si>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</si>
  <si>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</si>
  <si>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</si>
  <si>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</si>
  <si>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</si>
  <si>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</si>
  <si>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</si>
  <si>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</si>
  <si>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</si>
  <si>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</si>
  <si>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</si>
  <si>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</si>
  <si>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</si>
  <si>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</si>
  <si>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</si>
  <si>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</si>
  <si>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</si>
  <si>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</si>
  <si>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</si>
  <si>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</si>
  <si>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</si>
  <si>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</si>
  <si>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</si>
  <si>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</si>
  <si>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</si>
  <si>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</si>
  <si>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</si>
  <si>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</si>
  <si>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</si>
  <si>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</si>
  <si>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</si>
  <si>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</si>
  <si>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</si>
  <si>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</si>
  <si>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</si>
  <si>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</si>
  <si>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</si>
  <si>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</si>
  <si>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</si>
  <si>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</si>
  <si>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</si>
  <si>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</si>
  <si>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</si>
  <si>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</si>
  <si>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</si>
  <si>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</si>
  <si>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</si>
  <si>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</si>
  <si>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</si>
  <si>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</si>
  <si>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</si>
  <si>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</si>
  <si>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</si>
  <si>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</si>
  <si>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</si>
  <si>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</si>
  <si>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</si>
  <si>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</si>
  <si>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</si>
  <si>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</si>
  <si>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</si>
  <si>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</si>
  <si>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</si>
  <si>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</si>
  <si>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</si>
  <si>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</si>
  <si>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</si>
  <si>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</si>
  <si>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</si>
  <si>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</si>
  <si>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</si>
  <si>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</si>
  <si>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</si>
  <si>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</si>
  <si>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</si>
  <si>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</si>
  <si>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</si>
  <si>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</si>
  <si>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</si>
  <si>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</si>
  <si>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</si>
  <si>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</si>
  <si>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</si>
  <si>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</si>
  <si>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</si>
  <si>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</si>
  <si>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</si>
  <si>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</si>
  <si>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</si>
  <si>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</si>
  <si>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</si>
  <si>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</si>
  <si>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</si>
  <si>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</si>
  <si>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</si>
  <si>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</si>
  <si>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</si>
  <si>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</si>
  <si>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</si>
  <si>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</si>
  <si>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</si>
  <si>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</si>
  <si>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</si>
  <si>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</si>
  <si>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</si>
  <si>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</si>
  <si>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</si>
  <si>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</si>
  <si>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</si>
  <si>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</si>
  <si>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</si>
  <si>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</si>
  <si>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</si>
  <si>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</si>
  <si>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</si>
  <si>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</si>
  <si>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</si>
  <si>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</si>
  <si>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</si>
  <si>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</si>
  <si>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</si>
  <si>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</si>
  <si>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</si>
  <si>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</si>
  <si>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</si>
  <si>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</si>
  <si>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</si>
  <si>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</si>
  <si>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</si>
  <si>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</si>
  <si>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</si>
  <si>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</si>
  <si>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</si>
  <si>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</si>
  <si>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</si>
  <si>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</si>
  <si>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</si>
  <si>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</si>
  <si>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</si>
  <si>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</si>
  <si>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</si>
  <si>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</si>
  <si>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</si>
  <si>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</si>
  <si>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</si>
  <si>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</si>
  <si>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</si>
  <si>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</si>
  <si>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</si>
  <si>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</si>
  <si>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</si>
  <si>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</si>
  <si>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</si>
  <si>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</si>
  <si>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</si>
  <si>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</si>
  <si>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</si>
  <si>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</si>
  <si>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</si>
  <si>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</si>
  <si>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</si>
  <si>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</si>
  <si>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</si>
  <si>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</si>
  <si>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</si>
  <si>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</si>
  <si>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</si>
  <si>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</si>
  <si>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</si>
  <si>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</si>
  <si>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</si>
  <si>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</si>
  <si>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</si>
  <si>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</si>
  <si>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</si>
  <si>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</si>
  <si>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</si>
  <si>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</si>
  <si>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</si>
  <si>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</si>
  <si>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</si>
  <si>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</si>
  <si>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</si>
  <si>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</si>
  <si>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</si>
  <si>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</si>
  <si>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</si>
  <si>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</si>
  <si>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</si>
  <si>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</si>
  <si>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</si>
  <si>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</si>
  <si>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</si>
  <si>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</si>
  <si>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</si>
  <si>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</si>
  <si>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</si>
  <si>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</si>
  <si>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</si>
  <si>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</si>
  <si>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</si>
  <si>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</si>
  <si>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</si>
  <si>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</si>
  <si>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</si>
  <si>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</si>
  <si>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</si>
  <si>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</si>
  <si>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</si>
  <si>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</si>
  <si>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</si>
  <si>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</si>
  <si>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</si>
  <si>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</si>
  <si>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</si>
  <si>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</si>
  <si>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</si>
  <si>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</si>
  <si>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</si>
  <si>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</si>
  <si>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</si>
  <si>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</si>
  <si>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</si>
  <si>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</si>
  <si>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</si>
  <si>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</si>
  <si>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</si>
  <si>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</si>
  <si>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</si>
  <si>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</si>
  <si>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</si>
  <si>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</si>
  <si>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</si>
  <si>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</si>
  <si>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</si>
  <si>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</si>
  <si>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</si>
  <si>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</si>
  <si>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</si>
  <si>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</si>
  <si>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</si>
  <si>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</si>
  <si>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</si>
  <si>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</si>
  <si>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</si>
  <si>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</si>
  <si>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</si>
  <si>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</si>
  <si>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</si>
  <si>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</si>
  <si>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</si>
  <si>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</si>
  <si>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</si>
  <si>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</si>
  <si>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</si>
  <si>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</si>
  <si>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</si>
  <si>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</si>
  <si>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</si>
  <si>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</si>
  <si>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</si>
  <si>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</si>
  <si>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</si>
  <si>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</si>
  <si>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</si>
  <si>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</si>
  <si>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</si>
  <si>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</si>
  <si>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</si>
  <si>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</si>
  <si>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</si>
  <si>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</si>
  <si>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</si>
  <si>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</si>
  <si>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</si>
  <si>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</si>
  <si>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</si>
  <si>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</si>
  <si>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</si>
  <si>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</si>
  <si>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</si>
  <si>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</si>
  <si>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</si>
  <si>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</si>
  <si>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</si>
  <si>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</si>
  <si>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</si>
  <si>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</si>
  <si>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</si>
  <si>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</si>
  <si>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</si>
  <si>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</si>
  <si>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</si>
  <si>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</si>
  <si>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</si>
  <si>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</si>
  <si>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</si>
  <si>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</si>
  <si>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</si>
  <si>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</si>
  <si>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</si>
  <si>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</si>
  <si>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</si>
  <si>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</si>
  <si>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</si>
  <si>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</si>
  <si>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</si>
  <si>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</si>
  <si>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</si>
  <si>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</si>
  <si>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</si>
  <si>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</si>
  <si>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</si>
  <si>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</si>
  <si>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</si>
  <si>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</si>
  <si>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</si>
  <si>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</si>
  <si>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</si>
  <si>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</si>
  <si>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</si>
  <si>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</si>
  <si>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</si>
  <si>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</si>
  <si>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</si>
  <si>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</si>
  <si>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</si>
  <si>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</si>
  <si>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</si>
  <si>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</si>
  <si>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</si>
  <si>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</si>
  <si>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</si>
  <si>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</si>
  <si>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</si>
  <si>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</si>
  <si>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</si>
  <si>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</si>
  <si>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</si>
  <si>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</si>
  <si>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</si>
  <si>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</si>
  <si>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</si>
  <si>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</si>
  <si>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</si>
  <si>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</si>
  <si>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</si>
  <si>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</si>
  <si>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</si>
  <si>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</si>
  <si>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</si>
  <si>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</si>
  <si>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</si>
  <si>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</si>
  <si>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</si>
  <si>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</si>
  <si>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</si>
  <si>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</si>
  <si>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</si>
  <si>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</si>
  <si>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</si>
  <si>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</si>
  <si>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</si>
  <si>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</si>
  <si>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</si>
  <si>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</si>
  <si>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</si>
  <si>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</si>
  <si>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</si>
  <si>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</si>
  <si>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</si>
  <si>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</si>
  <si>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</si>
  <si>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</si>
  <si>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</si>
  <si>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</si>
  <si>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</si>
  <si>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</si>
  <si>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</si>
  <si>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</si>
  <si>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</si>
  <si>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</si>
  <si>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</si>
  <si>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</si>
  <si>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</si>
  <si>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</si>
  <si>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</si>
  <si>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</si>
  <si>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</si>
  <si>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</si>
  <si>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</si>
  <si>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</si>
  <si>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</si>
  <si>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</si>
  <si>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</si>
  <si>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</si>
  <si>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</si>
  <si>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</si>
  <si>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</si>
  <si>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</si>
  <si>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</si>
  <si>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</si>
  <si>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</si>
  <si>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</si>
  <si>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</si>
  <si>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</si>
  <si>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</si>
  <si>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</si>
  <si>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</si>
  <si>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</si>
  <si>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</si>
  <si>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</si>
  <si>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</si>
  <si>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</si>
  <si>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</si>
  <si>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</si>
  <si>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</si>
  <si>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</si>
  <si>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</si>
  <si>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</si>
  <si>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</si>
  <si>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</si>
  <si>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</si>
  <si>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</si>
  <si>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</si>
  <si>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</si>
  <si>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</si>
  <si>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</si>
  <si>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</si>
  <si>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</si>
  <si>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</si>
  <si>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</si>
  <si>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</si>
  <si>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</si>
  <si>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</si>
  <si>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</si>
  <si>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</si>
  <si>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</si>
  <si>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</si>
  <si>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</si>
  <si>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</si>
  <si>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</si>
  <si>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</si>
  <si>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</si>
  <si>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</si>
  <si>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</si>
  <si>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</si>
  <si>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</si>
  <si>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</si>
  <si>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</si>
  <si>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</si>
  <si>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</si>
  <si>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</si>
  <si>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</si>
  <si>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</si>
  <si>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</si>
  <si>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</si>
  <si>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</si>
  <si>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</si>
  <si>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</si>
  <si>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</si>
  <si>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</si>
  <si>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</si>
  <si>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</si>
  <si>
    <t>WhatsApp</t>
  </si>
  <si>
    <t>Bragança Paulista (SP)</t>
  </si>
  <si>
    <t>Taubaté (SP)</t>
  </si>
  <si>
    <t>Marília (SP)</t>
  </si>
  <si>
    <t>Marcelino Ramos (RS)</t>
  </si>
  <si>
    <t>Araçatuba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</si>
</sst>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Niov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WhatsApp</c:v>
                </c:pt>
                <c:pt idx="4">
                  <c:v>Portal do TCE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GERAL'!$T$5:$T$10</c:f>
              <c:numCache>
                <c:formatCode>General</c:formatCode>
                <c:ptCount val="6"/>
                <c:pt idx="0">
                  <c:v>25</c:v>
                </c:pt>
                <c:pt idx="1">
                  <c:v>323</c:v>
                </c:pt>
                <c:pt idx="2">
                  <c:v>0</c:v>
                </c:pt>
                <c:pt idx="3">
                  <c:v>4</c:v>
                </c:pt>
                <c:pt idx="4">
                  <c:v>684</c:v>
                </c:pt>
                <c:pt idx="5">
                  <c:v>13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Nov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GERAL'!$T$13:$T$19</c:f>
              <c:numCache>
                <c:formatCode>General</c:formatCode>
                <c:ptCount val="7"/>
                <c:pt idx="0">
                  <c:v>18</c:v>
                </c:pt>
                <c:pt idx="1">
                  <c:v>12</c:v>
                </c:pt>
                <c:pt idx="2">
                  <c:v>305</c:v>
                </c:pt>
                <c:pt idx="3">
                  <c:v>458</c:v>
                </c:pt>
                <c:pt idx="4">
                  <c:v>94</c:v>
                </c:pt>
                <c:pt idx="5">
                  <c:v>119</c:v>
                </c:pt>
                <c:pt idx="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503216"/>
        <c:axId val="222503776"/>
      </c:barChart>
      <c:catAx>
        <c:axId val="222503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22503776"/>
        <c:crosses val="autoZero"/>
        <c:auto val="1"/>
        <c:lblAlgn val="ctr"/>
        <c:lblOffset val="100"/>
        <c:noMultiLvlLbl val="0"/>
      </c:catAx>
      <c:valAx>
        <c:axId val="222503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250321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Nov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8.8611027400840439E-2"/>
                  <c:y val="-5.054678362573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68853747139048"/>
                  <c:y val="-6.7378289473684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575341979781433E-2"/>
                  <c:y val="4.3038377192982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GERAL'!$T$22:$T$24</c:f>
              <c:numCache>
                <c:formatCode>General</c:formatCode>
                <c:ptCount val="3"/>
                <c:pt idx="0">
                  <c:v>157</c:v>
                </c:pt>
                <c:pt idx="1">
                  <c:v>736</c:v>
                </c:pt>
                <c:pt idx="2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Nov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GERAL'!$U$27:$U$28</c:f>
              <c:numCache>
                <c:formatCode>0.00</c:formatCode>
                <c:ptCount val="2"/>
                <c:pt idx="0">
                  <c:v>86.653956148713064</c:v>
                </c:pt>
                <c:pt idx="1">
                  <c:v>13.346043851286939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Nov / 2016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GERAL'!$T$31:$T$39</c:f>
              <c:numCache>
                <c:formatCode>General</c:formatCode>
                <c:ptCount val="9"/>
                <c:pt idx="0">
                  <c:v>266</c:v>
                </c:pt>
                <c:pt idx="1">
                  <c:v>130</c:v>
                </c:pt>
                <c:pt idx="2">
                  <c:v>116</c:v>
                </c:pt>
                <c:pt idx="3">
                  <c:v>44</c:v>
                </c:pt>
                <c:pt idx="4">
                  <c:v>69</c:v>
                </c:pt>
                <c:pt idx="5">
                  <c:v>185</c:v>
                </c:pt>
                <c:pt idx="6">
                  <c:v>192</c:v>
                </c:pt>
                <c:pt idx="7">
                  <c:v>0</c:v>
                </c:pt>
                <c:pt idx="8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Nov / 2016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GERAL'!$T$42:$T$59</c:f>
              <c:numCache>
                <c:formatCode>General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59</c:v>
                </c:pt>
                <c:pt idx="5">
                  <c:v>11</c:v>
                </c:pt>
                <c:pt idx="6">
                  <c:v>6</c:v>
                </c:pt>
                <c:pt idx="7">
                  <c:v>15</c:v>
                </c:pt>
                <c:pt idx="8">
                  <c:v>24</c:v>
                </c:pt>
                <c:pt idx="9">
                  <c:v>8</c:v>
                </c:pt>
                <c:pt idx="10">
                  <c:v>13</c:v>
                </c:pt>
                <c:pt idx="11">
                  <c:v>26</c:v>
                </c:pt>
                <c:pt idx="12">
                  <c:v>41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819</c:v>
                </c:pt>
                <c:pt idx="17">
                  <c:v>13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0.00</c:formatCode>
                <c:ptCount val="18"/>
                <c:pt idx="0">
                  <c:v>0.47664442326024786</c:v>
                </c:pt>
                <c:pt idx="1">
                  <c:v>0.2859866539561487</c:v>
                </c:pt>
                <c:pt idx="2">
                  <c:v>9.532888465204957E-2</c:v>
                </c:pt>
                <c:pt idx="3">
                  <c:v>0.2859866539561487</c:v>
                </c:pt>
                <c:pt idx="4">
                  <c:v>5.6244041944709249</c:v>
                </c:pt>
                <c:pt idx="5">
                  <c:v>1.0486177311725453</c:v>
                </c:pt>
                <c:pt idx="6">
                  <c:v>0.57197330791229739</c:v>
                </c:pt>
                <c:pt idx="7">
                  <c:v>1.4299332697807436</c:v>
                </c:pt>
                <c:pt idx="8">
                  <c:v>2.2878932316491896</c:v>
                </c:pt>
                <c:pt idx="9">
                  <c:v>0.76263107721639656</c:v>
                </c:pt>
                <c:pt idx="10">
                  <c:v>1.2392755004766445</c:v>
                </c:pt>
                <c:pt idx="11">
                  <c:v>2.478551000953289</c:v>
                </c:pt>
                <c:pt idx="12">
                  <c:v>3.9084842707340326</c:v>
                </c:pt>
                <c:pt idx="13">
                  <c:v>0</c:v>
                </c:pt>
                <c:pt idx="14">
                  <c:v>9.532888465204957E-2</c:v>
                </c:pt>
                <c:pt idx="15">
                  <c:v>9.532888465204957E-2</c:v>
                </c:pt>
                <c:pt idx="16">
                  <c:v>78.074356530028595</c:v>
                </c:pt>
                <c:pt idx="17">
                  <c:v>1.2392755004766445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Nov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GERAL'!$B$64:$H$64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GERAL'!$B$82:$H$82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22</c:v>
                </c:pt>
                <c:pt idx="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Nov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792039610511891"/>
                  <c:y val="-0.237436932931034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GERAL'!$J$67:$J$81</c:f>
              <c:numCache>
                <c:formatCode>General</c:formatCode>
                <c:ptCount val="15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7</xdr:col>
      <xdr:colOff>43296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88</xdr:row>
      <xdr:rowOff>129886</xdr:rowOff>
    </xdr:from>
    <xdr:to>
      <xdr:col>18</xdr:col>
      <xdr:colOff>346363</xdr:colOff>
      <xdr:row>103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104</xdr:row>
      <xdr:rowOff>25977</xdr:rowOff>
    </xdr:from>
    <xdr:to>
      <xdr:col>7</xdr:col>
      <xdr:colOff>77932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104</xdr:row>
      <xdr:rowOff>51954</xdr:rowOff>
    </xdr:from>
    <xdr:to>
      <xdr:col>18</xdr:col>
      <xdr:colOff>398317</xdr:colOff>
      <xdr:row>118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120</xdr:row>
      <xdr:rowOff>0</xdr:rowOff>
    </xdr:from>
    <xdr:to>
      <xdr:col>7</xdr:col>
      <xdr:colOff>103910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120</xdr:row>
      <xdr:rowOff>17318</xdr:rowOff>
    </xdr:from>
    <xdr:to>
      <xdr:col>18</xdr:col>
      <xdr:colOff>398318</xdr:colOff>
      <xdr:row>134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135</xdr:row>
      <xdr:rowOff>147205</xdr:rowOff>
    </xdr:from>
    <xdr:to>
      <xdr:col>7</xdr:col>
      <xdr:colOff>69274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135</xdr:row>
      <xdr:rowOff>155864</xdr:rowOff>
    </xdr:from>
    <xdr:to>
      <xdr:col>18</xdr:col>
      <xdr:colOff>380999</xdr:colOff>
      <xdr:row>150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zoomScale="110" zoomScaleNormal="110" workbookViewId="0">
      <pane ySplit="3" topLeftCell="A131" activePane="bottomLeft" state="frozen"/>
      <selection pane="bottomLeft" activeCell="V147" sqref="V147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13" t="s">
        <v>549</v>
      </c>
      <c r="B1" s="114"/>
      <c r="C1" s="114"/>
      <c r="D1" s="114"/>
      <c r="E1" s="114"/>
      <c r="F1" s="114"/>
      <c r="G1" s="114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5">
        <v>2016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ht="15.75" thickBot="1" x14ac:dyDescent="0.3">
      <c r="A3" s="119"/>
      <c r="B3" s="117"/>
      <c r="C3" s="117"/>
      <c r="D3" s="117"/>
      <c r="E3" s="117"/>
      <c r="F3" s="117"/>
      <c r="G3" s="117"/>
      <c r="H3" s="85" t="s">
        <v>480</v>
      </c>
      <c r="I3" s="83" t="s">
        <v>481</v>
      </c>
      <c r="J3" s="83" t="s">
        <v>412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498</v>
      </c>
      <c r="U3" s="84" t="s">
        <v>423</v>
      </c>
    </row>
    <row r="4" spans="1:21" x14ac:dyDescent="0.25">
      <c r="A4" s="81" t="s">
        <v>433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>
        <v>4</v>
      </c>
      <c r="O5" s="60">
        <v>2</v>
      </c>
      <c r="P5" s="60">
        <v>2</v>
      </c>
      <c r="Q5" s="60">
        <v>0</v>
      </c>
      <c r="R5" s="60">
        <v>2</v>
      </c>
      <c r="S5" s="60"/>
      <c r="T5" s="60">
        <f>SUM(H5:S5)</f>
        <v>25</v>
      </c>
      <c r="U5" s="61">
        <f>(T5/T$11)*100</f>
        <v>2.3832221163012393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>
        <v>33</v>
      </c>
      <c r="O6" s="44">
        <v>28</v>
      </c>
      <c r="P6" s="44">
        <v>13</v>
      </c>
      <c r="Q6" s="44">
        <v>30</v>
      </c>
      <c r="R6" s="44">
        <v>19</v>
      </c>
      <c r="S6" s="44"/>
      <c r="T6" s="60">
        <f t="shared" ref="T6:T10" si="0">SUM(H6:S6)</f>
        <v>323</v>
      </c>
      <c r="U6" s="45">
        <f>(T6/T$11)*100</f>
        <v>30.791229742612014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/>
      <c r="T7" s="60">
        <f t="shared" si="0"/>
        <v>0</v>
      </c>
      <c r="U7" s="45">
        <f>(T7/T$11)*100</f>
        <v>0</v>
      </c>
    </row>
    <row r="8" spans="1:21" x14ac:dyDescent="0.25">
      <c r="A8" s="42" t="s">
        <v>557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2</v>
      </c>
      <c r="R8" s="44">
        <v>2</v>
      </c>
      <c r="S8" s="44"/>
      <c r="T8" s="60">
        <f t="shared" si="0"/>
        <v>4</v>
      </c>
      <c r="U8" s="45">
        <f t="shared" ref="U8:U10" si="1">(T8/T$11)*100</f>
        <v>0.38131553860819828</v>
      </c>
    </row>
    <row r="9" spans="1:21" x14ac:dyDescent="0.25">
      <c r="A9" s="42" t="s">
        <v>4</v>
      </c>
      <c r="B9" s="43">
        <v>468</v>
      </c>
      <c r="C9" s="43">
        <v>823</v>
      </c>
      <c r="D9" s="43">
        <v>581</v>
      </c>
      <c r="E9" s="43">
        <v>752</v>
      </c>
      <c r="F9" s="43">
        <v>472</v>
      </c>
      <c r="G9" s="43">
        <v>596</v>
      </c>
      <c r="H9" s="44">
        <v>80</v>
      </c>
      <c r="I9" s="44">
        <v>57</v>
      </c>
      <c r="J9" s="44">
        <v>82</v>
      </c>
      <c r="K9" s="44">
        <v>45</v>
      </c>
      <c r="L9" s="44">
        <v>49</v>
      </c>
      <c r="M9" s="44">
        <v>88</v>
      </c>
      <c r="N9" s="44">
        <v>52</v>
      </c>
      <c r="O9" s="44">
        <v>56</v>
      </c>
      <c r="P9" s="44">
        <v>58</v>
      </c>
      <c r="Q9" s="44">
        <v>57</v>
      </c>
      <c r="R9" s="44">
        <v>60</v>
      </c>
      <c r="S9" s="44"/>
      <c r="T9" s="60">
        <f t="shared" si="0"/>
        <v>684</v>
      </c>
      <c r="U9" s="45">
        <f t="shared" si="1"/>
        <v>65.204957102001899</v>
      </c>
    </row>
    <row r="10" spans="1:21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4">
        <v>0</v>
      </c>
      <c r="I10" s="44">
        <v>2</v>
      </c>
      <c r="J10" s="44">
        <v>0</v>
      </c>
      <c r="K10" s="44">
        <v>1</v>
      </c>
      <c r="L10" s="44">
        <v>3</v>
      </c>
      <c r="M10" s="44">
        <v>1</v>
      </c>
      <c r="N10" s="44">
        <v>2</v>
      </c>
      <c r="O10" s="44">
        <v>2</v>
      </c>
      <c r="P10" s="44">
        <v>0</v>
      </c>
      <c r="Q10" s="44">
        <v>0</v>
      </c>
      <c r="R10" s="44">
        <v>2</v>
      </c>
      <c r="S10" s="44"/>
      <c r="T10" s="60">
        <f t="shared" si="0"/>
        <v>13</v>
      </c>
      <c r="U10" s="45">
        <f t="shared" si="1"/>
        <v>1.2392755004766445</v>
      </c>
    </row>
    <row r="11" spans="1:21" ht="15.75" thickBot="1" x14ac:dyDescent="0.3">
      <c r="A11" s="46" t="s">
        <v>5</v>
      </c>
      <c r="B11" s="47">
        <f t="shared" ref="B11:S11" si="2">SUM(B5:B10)</f>
        <v>707</v>
      </c>
      <c r="C11" s="47">
        <f t="shared" si="2"/>
        <v>1097</v>
      </c>
      <c r="D11" s="47">
        <f t="shared" si="2"/>
        <v>900</v>
      </c>
      <c r="E11" s="47">
        <f t="shared" ref="E11" si="3">SUM(E5:E10)</f>
        <v>1232</v>
      </c>
      <c r="F11" s="47">
        <f>SUM(F5:F10)</f>
        <v>902</v>
      </c>
      <c r="G11" s="47">
        <f>SUM(G5:G10)</f>
        <v>1109</v>
      </c>
      <c r="H11" s="48">
        <f t="shared" si="2"/>
        <v>116</v>
      </c>
      <c r="I11" s="48">
        <f t="shared" si="2"/>
        <v>95</v>
      </c>
      <c r="J11" s="48">
        <f t="shared" si="2"/>
        <v>121</v>
      </c>
      <c r="K11" s="48">
        <f t="shared" si="2"/>
        <v>81</v>
      </c>
      <c r="L11" s="48">
        <f t="shared" si="2"/>
        <v>78</v>
      </c>
      <c r="M11" s="48">
        <f t="shared" si="2"/>
        <v>132</v>
      </c>
      <c r="N11" s="48">
        <f t="shared" si="2"/>
        <v>91</v>
      </c>
      <c r="O11" s="48">
        <f t="shared" si="2"/>
        <v>88</v>
      </c>
      <c r="P11" s="48">
        <f t="shared" si="2"/>
        <v>73</v>
      </c>
      <c r="Q11" s="48">
        <f t="shared" si="2"/>
        <v>89</v>
      </c>
      <c r="R11" s="48">
        <f t="shared" si="2"/>
        <v>85</v>
      </c>
      <c r="S11" s="48">
        <f t="shared" si="2"/>
        <v>0</v>
      </c>
      <c r="T11" s="48">
        <f t="shared" ref="T11" si="4">SUM(T5:T10)</f>
        <v>1049</v>
      </c>
      <c r="U11" s="49">
        <f>(T11/T$11)*100</f>
        <v>100</v>
      </c>
    </row>
    <row r="12" spans="1:21" x14ac:dyDescent="0.25">
      <c r="A12" s="100" t="s">
        <v>434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</row>
    <row r="13" spans="1:21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1</v>
      </c>
      <c r="I13" s="43">
        <v>0</v>
      </c>
      <c r="J13" s="43">
        <v>4</v>
      </c>
      <c r="K13" s="43">
        <v>4</v>
      </c>
      <c r="L13" s="44">
        <v>1</v>
      </c>
      <c r="M13" s="44">
        <v>0</v>
      </c>
      <c r="N13" s="44">
        <v>1</v>
      </c>
      <c r="O13" s="44">
        <v>1</v>
      </c>
      <c r="P13" s="44">
        <v>0</v>
      </c>
      <c r="Q13" s="44">
        <v>4</v>
      </c>
      <c r="R13" s="44">
        <v>2</v>
      </c>
      <c r="S13" s="44"/>
      <c r="T13" s="60">
        <f t="shared" ref="T13:T19" si="5">SUM(H13:S13)</f>
        <v>18</v>
      </c>
      <c r="U13" s="45">
        <f t="shared" ref="U13:U20" si="6">(T13/T$20)*100</f>
        <v>1.7159199237368923</v>
      </c>
    </row>
    <row r="14" spans="1:21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3</v>
      </c>
      <c r="I14" s="43">
        <v>0</v>
      </c>
      <c r="J14" s="43">
        <v>1</v>
      </c>
      <c r="K14" s="43">
        <v>0</v>
      </c>
      <c r="L14" s="44">
        <v>4</v>
      </c>
      <c r="M14" s="44">
        <v>1</v>
      </c>
      <c r="N14" s="44">
        <v>1</v>
      </c>
      <c r="O14" s="44">
        <v>1</v>
      </c>
      <c r="P14" s="44">
        <v>0</v>
      </c>
      <c r="Q14" s="44">
        <v>1</v>
      </c>
      <c r="R14" s="44">
        <v>0</v>
      </c>
      <c r="S14" s="44"/>
      <c r="T14" s="60">
        <f t="shared" si="5"/>
        <v>12</v>
      </c>
      <c r="U14" s="45">
        <f t="shared" si="6"/>
        <v>1.1439466158245948</v>
      </c>
    </row>
    <row r="15" spans="1:21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9</v>
      </c>
      <c r="I15" s="43">
        <v>29</v>
      </c>
      <c r="J15" s="43">
        <v>26</v>
      </c>
      <c r="K15" s="43">
        <v>25</v>
      </c>
      <c r="L15" s="44">
        <v>27</v>
      </c>
      <c r="M15" s="44">
        <v>56</v>
      </c>
      <c r="N15" s="44">
        <v>38</v>
      </c>
      <c r="O15" s="44">
        <v>29</v>
      </c>
      <c r="P15" s="44">
        <v>18</v>
      </c>
      <c r="Q15" s="44">
        <v>24</v>
      </c>
      <c r="R15" s="44">
        <v>24</v>
      </c>
      <c r="S15" s="44"/>
      <c r="T15" s="60">
        <f t="shared" si="5"/>
        <v>305</v>
      </c>
      <c r="U15" s="45">
        <f t="shared" si="6"/>
        <v>29.075309818875116</v>
      </c>
    </row>
    <row r="16" spans="1:21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77</v>
      </c>
      <c r="I16" s="43">
        <v>45</v>
      </c>
      <c r="J16" s="43">
        <v>63</v>
      </c>
      <c r="K16" s="43">
        <v>39</v>
      </c>
      <c r="L16" s="44">
        <v>22</v>
      </c>
      <c r="M16" s="44">
        <v>52</v>
      </c>
      <c r="N16" s="44">
        <v>35</v>
      </c>
      <c r="O16" s="44">
        <v>38</v>
      </c>
      <c r="P16" s="44">
        <v>27</v>
      </c>
      <c r="Q16" s="44">
        <v>24</v>
      </c>
      <c r="R16" s="44">
        <v>36</v>
      </c>
      <c r="S16" s="44"/>
      <c r="T16" s="60">
        <f t="shared" si="5"/>
        <v>458</v>
      </c>
      <c r="U16" s="45">
        <f t="shared" si="6"/>
        <v>43.660629170638707</v>
      </c>
    </row>
    <row r="17" spans="1:21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</v>
      </c>
      <c r="I17" s="51">
        <v>4</v>
      </c>
      <c r="J17" s="51">
        <v>11</v>
      </c>
      <c r="K17" s="51">
        <v>5</v>
      </c>
      <c r="L17" s="44">
        <v>6</v>
      </c>
      <c r="M17" s="44">
        <v>9</v>
      </c>
      <c r="N17" s="44">
        <v>7</v>
      </c>
      <c r="O17" s="44">
        <v>7</v>
      </c>
      <c r="P17" s="44">
        <v>9</v>
      </c>
      <c r="Q17" s="44">
        <v>19</v>
      </c>
      <c r="R17" s="44">
        <v>7</v>
      </c>
      <c r="S17" s="44"/>
      <c r="T17" s="60">
        <f t="shared" si="5"/>
        <v>94</v>
      </c>
      <c r="U17" s="45">
        <f t="shared" si="6"/>
        <v>8.9609151572926589</v>
      </c>
    </row>
    <row r="18" spans="1:21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</v>
      </c>
      <c r="I18" s="53">
        <v>12</v>
      </c>
      <c r="J18" s="53">
        <v>10</v>
      </c>
      <c r="K18" s="53">
        <v>4</v>
      </c>
      <c r="L18" s="44">
        <v>11</v>
      </c>
      <c r="M18" s="44">
        <v>6</v>
      </c>
      <c r="N18" s="44">
        <v>7</v>
      </c>
      <c r="O18" s="44">
        <v>5</v>
      </c>
      <c r="P18" s="44">
        <v>19</v>
      </c>
      <c r="Q18" s="44">
        <v>17</v>
      </c>
      <c r="R18" s="44">
        <v>16</v>
      </c>
      <c r="S18" s="44"/>
      <c r="T18" s="60">
        <f t="shared" si="5"/>
        <v>119</v>
      </c>
      <c r="U18" s="45">
        <f t="shared" si="6"/>
        <v>11.344137273593899</v>
      </c>
    </row>
    <row r="19" spans="1:21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</v>
      </c>
      <c r="I19" s="43">
        <v>5</v>
      </c>
      <c r="J19" s="43">
        <v>6</v>
      </c>
      <c r="K19" s="43">
        <v>4</v>
      </c>
      <c r="L19" s="44">
        <v>7</v>
      </c>
      <c r="M19" s="44">
        <v>8</v>
      </c>
      <c r="N19" s="44">
        <v>2</v>
      </c>
      <c r="O19" s="44">
        <v>7</v>
      </c>
      <c r="P19" s="44">
        <v>0</v>
      </c>
      <c r="Q19" s="44">
        <v>0</v>
      </c>
      <c r="R19" s="44">
        <v>0</v>
      </c>
      <c r="S19" s="44"/>
      <c r="T19" s="60">
        <f t="shared" si="5"/>
        <v>43</v>
      </c>
      <c r="U19" s="45">
        <f t="shared" si="6"/>
        <v>4.0991420400381315</v>
      </c>
    </row>
    <row r="20" spans="1:21" ht="15.75" thickBot="1" x14ac:dyDescent="0.3">
      <c r="A20" s="54" t="s">
        <v>5</v>
      </c>
      <c r="B20" s="55">
        <f t="shared" ref="B20:S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 t="shared" si="7"/>
        <v>116</v>
      </c>
      <c r="I20" s="55">
        <f t="shared" si="7"/>
        <v>95</v>
      </c>
      <c r="J20" s="55">
        <f t="shared" si="7"/>
        <v>121</v>
      </c>
      <c r="K20" s="55">
        <f t="shared" si="7"/>
        <v>81</v>
      </c>
      <c r="L20" s="48">
        <f t="shared" si="7"/>
        <v>78</v>
      </c>
      <c r="M20" s="55">
        <f t="shared" si="7"/>
        <v>132</v>
      </c>
      <c r="N20" s="55">
        <f t="shared" si="7"/>
        <v>91</v>
      </c>
      <c r="O20" s="55">
        <f t="shared" si="7"/>
        <v>88</v>
      </c>
      <c r="P20" s="55">
        <f>SUM(P13:P19)</f>
        <v>73</v>
      </c>
      <c r="Q20" s="55">
        <f t="shared" si="7"/>
        <v>89</v>
      </c>
      <c r="R20" s="55">
        <f t="shared" si="7"/>
        <v>85</v>
      </c>
      <c r="S20" s="55">
        <f t="shared" si="7"/>
        <v>0</v>
      </c>
      <c r="T20" s="56">
        <f t="shared" ref="T20" si="8">SUM(T13:T19)</f>
        <v>1049</v>
      </c>
      <c r="U20" s="57">
        <f t="shared" si="6"/>
        <v>100</v>
      </c>
    </row>
    <row r="21" spans="1:21" x14ac:dyDescent="0.25">
      <c r="A21" s="100" t="s">
        <v>435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</row>
    <row r="22" spans="1:21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4">
        <v>11</v>
      </c>
      <c r="I22" s="44">
        <v>16</v>
      </c>
      <c r="J22" s="44">
        <v>12</v>
      </c>
      <c r="K22" s="44">
        <v>8</v>
      </c>
      <c r="L22" s="44">
        <v>12</v>
      </c>
      <c r="M22" s="44">
        <v>25</v>
      </c>
      <c r="N22" s="44">
        <v>18</v>
      </c>
      <c r="O22" s="44">
        <v>12</v>
      </c>
      <c r="P22" s="44">
        <v>10</v>
      </c>
      <c r="Q22" s="44">
        <v>16</v>
      </c>
      <c r="R22" s="44">
        <v>17</v>
      </c>
      <c r="S22" s="44"/>
      <c r="T22" s="44">
        <f>SUM(H22:S22)</f>
        <v>157</v>
      </c>
      <c r="U22" s="45">
        <f>(T22/T$25)*100</f>
        <v>14.966634890371783</v>
      </c>
    </row>
    <row r="23" spans="1:21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4">
        <v>96</v>
      </c>
      <c r="I23" s="44">
        <v>69</v>
      </c>
      <c r="J23" s="44">
        <v>100</v>
      </c>
      <c r="K23" s="44">
        <v>66</v>
      </c>
      <c r="L23" s="44">
        <v>57</v>
      </c>
      <c r="M23" s="44">
        <v>96</v>
      </c>
      <c r="N23" s="44">
        <v>57</v>
      </c>
      <c r="O23" s="44">
        <v>56</v>
      </c>
      <c r="P23" s="44">
        <v>51</v>
      </c>
      <c r="Q23" s="44">
        <v>42</v>
      </c>
      <c r="R23" s="44">
        <v>46</v>
      </c>
      <c r="S23" s="44"/>
      <c r="T23" s="44">
        <f t="shared" ref="T23:T24" si="9">SUM(H23:S23)</f>
        <v>736</v>
      </c>
      <c r="U23" s="45">
        <f t="shared" ref="U23:U25" si="10">(T23/T$25)*100</f>
        <v>70.162059103908476</v>
      </c>
    </row>
    <row r="24" spans="1:21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4">
        <v>9</v>
      </c>
      <c r="I24" s="44">
        <v>10</v>
      </c>
      <c r="J24" s="44">
        <v>9</v>
      </c>
      <c r="K24" s="44">
        <v>7</v>
      </c>
      <c r="L24" s="44">
        <v>9</v>
      </c>
      <c r="M24" s="44">
        <v>11</v>
      </c>
      <c r="N24" s="44">
        <v>16</v>
      </c>
      <c r="O24" s="44">
        <v>20</v>
      </c>
      <c r="P24" s="44">
        <v>12</v>
      </c>
      <c r="Q24" s="44">
        <v>31</v>
      </c>
      <c r="R24" s="44">
        <v>22</v>
      </c>
      <c r="S24" s="44"/>
      <c r="T24" s="44">
        <f t="shared" si="9"/>
        <v>156</v>
      </c>
      <c r="U24" s="45">
        <f t="shared" si="10"/>
        <v>14.871306005719735</v>
      </c>
    </row>
    <row r="25" spans="1:21" ht="15.75" thickBot="1" x14ac:dyDescent="0.3">
      <c r="A25" s="46" t="s">
        <v>5</v>
      </c>
      <c r="B25" s="47">
        <f t="shared" ref="B25:S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8">
        <f t="shared" si="11"/>
        <v>116</v>
      </c>
      <c r="I25" s="48">
        <f t="shared" si="11"/>
        <v>95</v>
      </c>
      <c r="J25" s="48">
        <f t="shared" si="11"/>
        <v>121</v>
      </c>
      <c r="K25" s="48">
        <f t="shared" si="11"/>
        <v>81</v>
      </c>
      <c r="L25" s="48">
        <f t="shared" si="11"/>
        <v>78</v>
      </c>
      <c r="M25" s="48">
        <f t="shared" si="11"/>
        <v>132</v>
      </c>
      <c r="N25" s="48">
        <f t="shared" si="11"/>
        <v>91</v>
      </c>
      <c r="O25" s="48">
        <f t="shared" si="11"/>
        <v>88</v>
      </c>
      <c r="P25" s="48">
        <f t="shared" si="11"/>
        <v>73</v>
      </c>
      <c r="Q25" s="48">
        <f t="shared" si="11"/>
        <v>89</v>
      </c>
      <c r="R25" s="48">
        <f t="shared" si="11"/>
        <v>85</v>
      </c>
      <c r="S25" s="48">
        <f t="shared" si="11"/>
        <v>0</v>
      </c>
      <c r="T25" s="48">
        <f t="shared" ref="T25" si="12">SUM(T22:T24)</f>
        <v>1049</v>
      </c>
      <c r="U25" s="49">
        <f t="shared" si="10"/>
        <v>100</v>
      </c>
    </row>
    <row r="26" spans="1:21" x14ac:dyDescent="0.25">
      <c r="A26" s="100" t="s">
        <v>436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1:21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4">
        <v>103</v>
      </c>
      <c r="I27" s="44">
        <v>86</v>
      </c>
      <c r="J27" s="44">
        <v>108</v>
      </c>
      <c r="K27" s="44">
        <v>74</v>
      </c>
      <c r="L27" s="44">
        <v>68</v>
      </c>
      <c r="M27" s="44">
        <v>117</v>
      </c>
      <c r="N27" s="44">
        <v>84</v>
      </c>
      <c r="O27" s="44">
        <v>74</v>
      </c>
      <c r="P27" s="44">
        <v>64</v>
      </c>
      <c r="Q27" s="44">
        <v>69</v>
      </c>
      <c r="R27" s="44">
        <v>62</v>
      </c>
      <c r="S27" s="44"/>
      <c r="T27" s="44">
        <f t="shared" ref="T27:T28" si="13">SUM(H27:S27)</f>
        <v>909</v>
      </c>
      <c r="U27" s="45">
        <f>(T27/T$29)*100</f>
        <v>86.653956148713064</v>
      </c>
    </row>
    <row r="28" spans="1:21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4">
        <v>13</v>
      </c>
      <c r="I28" s="44">
        <v>9</v>
      </c>
      <c r="J28" s="44">
        <v>13</v>
      </c>
      <c r="K28" s="44">
        <v>7</v>
      </c>
      <c r="L28" s="44">
        <v>10</v>
      </c>
      <c r="M28" s="44">
        <v>15</v>
      </c>
      <c r="N28" s="44">
        <v>7</v>
      </c>
      <c r="O28" s="44">
        <v>14</v>
      </c>
      <c r="P28" s="44">
        <v>9</v>
      </c>
      <c r="Q28" s="44">
        <v>20</v>
      </c>
      <c r="R28" s="44">
        <v>23</v>
      </c>
      <c r="S28" s="44"/>
      <c r="T28" s="44">
        <f t="shared" si="13"/>
        <v>140</v>
      </c>
      <c r="U28" s="45">
        <f>(T28/T$29)*100</f>
        <v>13.346043851286939</v>
      </c>
    </row>
    <row r="29" spans="1:21" ht="15.75" thickBot="1" x14ac:dyDescent="0.3">
      <c r="A29" s="46" t="s">
        <v>5</v>
      </c>
      <c r="B29" s="47">
        <f t="shared" ref="B29:T29" si="14">SUM(B26:B28)</f>
        <v>707</v>
      </c>
      <c r="C29" s="47">
        <f t="shared" si="14"/>
        <v>1097</v>
      </c>
      <c r="D29" s="47">
        <f t="shared" si="14"/>
        <v>900</v>
      </c>
      <c r="E29" s="47">
        <f t="shared" si="14"/>
        <v>1232</v>
      </c>
      <c r="F29" s="47">
        <f t="shared" si="14"/>
        <v>902</v>
      </c>
      <c r="G29" s="47">
        <f t="shared" si="14"/>
        <v>1109</v>
      </c>
      <c r="H29" s="48">
        <f t="shared" si="14"/>
        <v>116</v>
      </c>
      <c r="I29" s="48">
        <f t="shared" si="14"/>
        <v>95</v>
      </c>
      <c r="J29" s="48">
        <f t="shared" si="14"/>
        <v>121</v>
      </c>
      <c r="K29" s="48">
        <f t="shared" si="14"/>
        <v>81</v>
      </c>
      <c r="L29" s="48">
        <f t="shared" si="14"/>
        <v>78</v>
      </c>
      <c r="M29" s="48">
        <f t="shared" si="14"/>
        <v>132</v>
      </c>
      <c r="N29" s="48">
        <f t="shared" si="14"/>
        <v>91</v>
      </c>
      <c r="O29" s="48">
        <f t="shared" si="14"/>
        <v>88</v>
      </c>
      <c r="P29" s="48">
        <f t="shared" si="14"/>
        <v>73</v>
      </c>
      <c r="Q29" s="48">
        <f t="shared" si="14"/>
        <v>89</v>
      </c>
      <c r="R29" s="48">
        <f t="shared" si="14"/>
        <v>85</v>
      </c>
      <c r="S29" s="48">
        <f t="shared" si="14"/>
        <v>0</v>
      </c>
      <c r="T29" s="48">
        <f t="shared" si="14"/>
        <v>1049</v>
      </c>
      <c r="U29" s="49">
        <f t="shared" ref="U29" si="15">(T29/T$25)*100</f>
        <v>100</v>
      </c>
    </row>
    <row r="30" spans="1:21" x14ac:dyDescent="0.25">
      <c r="A30" s="100" t="s">
        <v>451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1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74">
        <v>20</v>
      </c>
      <c r="I31" s="74">
        <v>21</v>
      </c>
      <c r="J31" s="74">
        <v>23</v>
      </c>
      <c r="K31" s="74">
        <v>15</v>
      </c>
      <c r="L31" s="74">
        <v>27</v>
      </c>
      <c r="M31" s="74">
        <v>33</v>
      </c>
      <c r="N31" s="74">
        <v>27</v>
      </c>
      <c r="O31" s="74">
        <v>26</v>
      </c>
      <c r="P31" s="74">
        <v>21</v>
      </c>
      <c r="Q31" s="74">
        <v>32</v>
      </c>
      <c r="R31" s="74">
        <v>21</v>
      </c>
      <c r="S31" s="74"/>
      <c r="T31" s="44">
        <f>SUM(H31:S31)</f>
        <v>266</v>
      </c>
      <c r="U31" s="45">
        <f>(T31/T$40)*100</f>
        <v>25.357483317445183</v>
      </c>
    </row>
    <row r="32" spans="1:21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74">
        <v>7</v>
      </c>
      <c r="I32" s="74">
        <v>8</v>
      </c>
      <c r="J32" s="74">
        <v>12</v>
      </c>
      <c r="K32" s="74">
        <v>13</v>
      </c>
      <c r="L32" s="74">
        <v>8</v>
      </c>
      <c r="M32" s="74">
        <v>26</v>
      </c>
      <c r="N32" s="74">
        <v>7</v>
      </c>
      <c r="O32" s="74">
        <v>15</v>
      </c>
      <c r="P32" s="74">
        <v>10</v>
      </c>
      <c r="Q32" s="74">
        <v>7</v>
      </c>
      <c r="R32" s="74">
        <v>17</v>
      </c>
      <c r="S32" s="74"/>
      <c r="T32" s="44">
        <f t="shared" ref="T32:T39" si="16">SUM(H32:S32)</f>
        <v>130</v>
      </c>
      <c r="U32" s="45">
        <f t="shared" ref="U32:U39" si="17">(T32/T$40)*100</f>
        <v>12.392755004766444</v>
      </c>
    </row>
    <row r="33" spans="1:21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74">
        <v>8</v>
      </c>
      <c r="I33" s="74">
        <v>10</v>
      </c>
      <c r="J33" s="74">
        <v>13</v>
      </c>
      <c r="K33" s="74">
        <v>6</v>
      </c>
      <c r="L33" s="74">
        <v>6</v>
      </c>
      <c r="M33" s="74">
        <v>16</v>
      </c>
      <c r="N33" s="74">
        <v>12</v>
      </c>
      <c r="O33" s="74">
        <v>11</v>
      </c>
      <c r="P33" s="74">
        <v>11</v>
      </c>
      <c r="Q33" s="74">
        <v>8</v>
      </c>
      <c r="R33" s="74">
        <v>15</v>
      </c>
      <c r="S33" s="74"/>
      <c r="T33" s="44">
        <f t="shared" si="16"/>
        <v>116</v>
      </c>
      <c r="U33" s="45">
        <f t="shared" si="17"/>
        <v>11.05815061963775</v>
      </c>
    </row>
    <row r="34" spans="1:21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74">
        <v>6</v>
      </c>
      <c r="I34" s="74">
        <v>5</v>
      </c>
      <c r="J34" s="74">
        <v>3</v>
      </c>
      <c r="K34" s="74">
        <v>4</v>
      </c>
      <c r="L34" s="74">
        <v>2</v>
      </c>
      <c r="M34" s="74">
        <v>9</v>
      </c>
      <c r="N34" s="74">
        <v>5</v>
      </c>
      <c r="O34" s="74">
        <v>2</v>
      </c>
      <c r="P34" s="74">
        <v>1</v>
      </c>
      <c r="Q34" s="74">
        <v>4</v>
      </c>
      <c r="R34" s="74">
        <v>3</v>
      </c>
      <c r="S34" s="74"/>
      <c r="T34" s="44">
        <f t="shared" si="16"/>
        <v>44</v>
      </c>
      <c r="U34" s="45">
        <f t="shared" si="17"/>
        <v>4.1944709246901812</v>
      </c>
    </row>
    <row r="35" spans="1:21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74">
        <v>4</v>
      </c>
      <c r="I35" s="74">
        <v>4</v>
      </c>
      <c r="J35" s="74">
        <v>10</v>
      </c>
      <c r="K35" s="74">
        <v>6</v>
      </c>
      <c r="L35" s="74">
        <v>3</v>
      </c>
      <c r="M35" s="74">
        <v>4</v>
      </c>
      <c r="N35" s="74">
        <v>13</v>
      </c>
      <c r="O35" s="74">
        <v>10</v>
      </c>
      <c r="P35" s="74">
        <v>4</v>
      </c>
      <c r="Q35" s="74">
        <v>5</v>
      </c>
      <c r="R35" s="74">
        <v>6</v>
      </c>
      <c r="S35" s="74"/>
      <c r="T35" s="44">
        <f t="shared" si="16"/>
        <v>69</v>
      </c>
      <c r="U35" s="45">
        <f t="shared" si="17"/>
        <v>6.57769304099142</v>
      </c>
    </row>
    <row r="36" spans="1:21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74">
        <v>23</v>
      </c>
      <c r="I36" s="74">
        <v>22</v>
      </c>
      <c r="J36" s="74">
        <v>28</v>
      </c>
      <c r="K36" s="74">
        <v>18</v>
      </c>
      <c r="L36" s="74">
        <v>11</v>
      </c>
      <c r="M36" s="74">
        <v>16</v>
      </c>
      <c r="N36" s="74">
        <v>17</v>
      </c>
      <c r="O36" s="74">
        <v>14</v>
      </c>
      <c r="P36" s="74">
        <v>10</v>
      </c>
      <c r="Q36" s="74">
        <v>18</v>
      </c>
      <c r="R36" s="74">
        <v>8</v>
      </c>
      <c r="S36" s="74"/>
      <c r="T36" s="44">
        <f t="shared" si="16"/>
        <v>185</v>
      </c>
      <c r="U36" s="45">
        <f t="shared" si="17"/>
        <v>17.63584366062917</v>
      </c>
    </row>
    <row r="37" spans="1:21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74">
        <v>38</v>
      </c>
      <c r="I37" s="74">
        <v>20</v>
      </c>
      <c r="J37" s="74">
        <v>26</v>
      </c>
      <c r="K37" s="74">
        <v>11</v>
      </c>
      <c r="L37" s="74">
        <v>17</v>
      </c>
      <c r="M37" s="74">
        <v>24</v>
      </c>
      <c r="N37" s="74">
        <v>9</v>
      </c>
      <c r="O37" s="74">
        <v>9</v>
      </c>
      <c r="P37" s="74">
        <v>12</v>
      </c>
      <c r="Q37" s="74">
        <v>14</v>
      </c>
      <c r="R37" s="74">
        <v>12</v>
      </c>
      <c r="S37" s="74"/>
      <c r="T37" s="44">
        <f t="shared" si="16"/>
        <v>192</v>
      </c>
      <c r="U37" s="45">
        <f t="shared" si="17"/>
        <v>18.303145853193517</v>
      </c>
    </row>
    <row r="38" spans="1:21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/>
      <c r="T38" s="44">
        <f t="shared" si="16"/>
        <v>0</v>
      </c>
      <c r="U38" s="45">
        <f t="shared" si="17"/>
        <v>0</v>
      </c>
    </row>
    <row r="39" spans="1:21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82">
        <v>10</v>
      </c>
      <c r="I39" s="82">
        <v>5</v>
      </c>
      <c r="J39" s="82">
        <v>6</v>
      </c>
      <c r="K39" s="82">
        <v>8</v>
      </c>
      <c r="L39" s="82">
        <v>4</v>
      </c>
      <c r="M39" s="82">
        <v>4</v>
      </c>
      <c r="N39" s="82">
        <v>1</v>
      </c>
      <c r="O39" s="82">
        <v>1</v>
      </c>
      <c r="P39" s="82">
        <v>4</v>
      </c>
      <c r="Q39" s="82">
        <v>1</v>
      </c>
      <c r="R39" s="82">
        <v>3</v>
      </c>
      <c r="S39" s="82"/>
      <c r="T39" s="44">
        <f t="shared" si="16"/>
        <v>47</v>
      </c>
      <c r="U39" s="45">
        <f t="shared" si="17"/>
        <v>4.4804575786463294</v>
      </c>
    </row>
    <row r="40" spans="1:21" ht="15.75" thickBot="1" x14ac:dyDescent="0.3">
      <c r="A40" s="54" t="s">
        <v>5</v>
      </c>
      <c r="B40" s="55">
        <f>SUM(B31:B38)</f>
        <v>0</v>
      </c>
      <c r="C40" s="55">
        <f t="shared" ref="C40:S40" si="18">SUM(C31:C39)</f>
        <v>1097</v>
      </c>
      <c r="D40" s="55">
        <f t="shared" si="18"/>
        <v>900</v>
      </c>
      <c r="E40" s="55">
        <f t="shared" si="18"/>
        <v>1232</v>
      </c>
      <c r="F40" s="55">
        <f>SUM(F31:F39)</f>
        <v>902</v>
      </c>
      <c r="G40" s="55">
        <f>SUM(G31:G39)</f>
        <v>1109</v>
      </c>
      <c r="H40" s="55">
        <f t="shared" si="18"/>
        <v>116</v>
      </c>
      <c r="I40" s="55">
        <f t="shared" si="18"/>
        <v>95</v>
      </c>
      <c r="J40" s="55">
        <f t="shared" si="18"/>
        <v>121</v>
      </c>
      <c r="K40" s="55">
        <f t="shared" si="18"/>
        <v>81</v>
      </c>
      <c r="L40" s="55">
        <f t="shared" si="18"/>
        <v>78</v>
      </c>
      <c r="M40" s="55">
        <f t="shared" si="18"/>
        <v>132</v>
      </c>
      <c r="N40" s="55">
        <f t="shared" si="18"/>
        <v>91</v>
      </c>
      <c r="O40" s="55">
        <f t="shared" si="18"/>
        <v>88</v>
      </c>
      <c r="P40" s="55">
        <f t="shared" si="18"/>
        <v>73</v>
      </c>
      <c r="Q40" s="55">
        <f t="shared" si="18"/>
        <v>89</v>
      </c>
      <c r="R40" s="55">
        <f t="shared" si="18"/>
        <v>85</v>
      </c>
      <c r="S40" s="55">
        <f t="shared" si="18"/>
        <v>0</v>
      </c>
      <c r="T40" s="56">
        <f>SUM(T31:T39)</f>
        <v>1049</v>
      </c>
      <c r="U40" s="57">
        <f>SUM(U31:U39)</f>
        <v>99.999999999999986</v>
      </c>
    </row>
    <row r="41" spans="1:21" x14ac:dyDescent="0.25">
      <c r="A41" s="100" t="s">
        <v>448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 t="s">
        <v>432</v>
      </c>
      <c r="I42" s="74">
        <v>1</v>
      </c>
      <c r="J42" s="74" t="s">
        <v>432</v>
      </c>
      <c r="K42" s="74">
        <v>1</v>
      </c>
      <c r="L42" s="74" t="s">
        <v>432</v>
      </c>
      <c r="M42" s="74" t="s">
        <v>432</v>
      </c>
      <c r="N42" s="74" t="s">
        <v>432</v>
      </c>
      <c r="O42" s="44">
        <v>3</v>
      </c>
      <c r="P42" s="44" t="s">
        <v>432</v>
      </c>
      <c r="Q42" s="44" t="s">
        <v>432</v>
      </c>
      <c r="R42" s="44" t="s">
        <v>432</v>
      </c>
      <c r="S42" s="44"/>
      <c r="T42" s="44">
        <f t="shared" ref="T42:T59" si="19">SUM(H42:S42)</f>
        <v>5</v>
      </c>
      <c r="U42" s="45">
        <f t="shared" ref="U42:U59" si="20">(T42/T$60)*100</f>
        <v>0.47664442326024786</v>
      </c>
    </row>
    <row r="43" spans="1:21" x14ac:dyDescent="0.25">
      <c r="A43" s="42" t="s">
        <v>469</v>
      </c>
      <c r="B43" s="43"/>
      <c r="C43" s="43"/>
      <c r="D43" s="43"/>
      <c r="E43" s="43"/>
      <c r="F43" s="43"/>
      <c r="G43" s="43"/>
      <c r="H43" s="74">
        <v>2</v>
      </c>
      <c r="I43" s="74" t="s">
        <v>432</v>
      </c>
      <c r="J43" s="74" t="s">
        <v>432</v>
      </c>
      <c r="K43" s="74">
        <v>1</v>
      </c>
      <c r="L43" s="74" t="s">
        <v>432</v>
      </c>
      <c r="M43" s="74" t="s">
        <v>432</v>
      </c>
      <c r="N43" s="74" t="s">
        <v>432</v>
      </c>
      <c r="O43" s="44" t="s">
        <v>432</v>
      </c>
      <c r="P43" s="44" t="s">
        <v>432</v>
      </c>
      <c r="Q43" s="44" t="s">
        <v>432</v>
      </c>
      <c r="R43" s="44" t="s">
        <v>432</v>
      </c>
      <c r="S43" s="44"/>
      <c r="T43" s="44">
        <f t="shared" ref="T43" si="21">SUM(H43:S43)</f>
        <v>3</v>
      </c>
      <c r="U43" s="45">
        <f t="shared" si="20"/>
        <v>0.2859866539561487</v>
      </c>
    </row>
    <row r="44" spans="1:21" x14ac:dyDescent="0.25">
      <c r="A44" s="42" t="s">
        <v>482</v>
      </c>
      <c r="B44" s="43"/>
      <c r="C44" s="43"/>
      <c r="D44" s="43"/>
      <c r="E44" s="43"/>
      <c r="F44" s="43"/>
      <c r="G44" s="43"/>
      <c r="H44" s="74" t="s">
        <v>432</v>
      </c>
      <c r="I44" s="74" t="s">
        <v>432</v>
      </c>
      <c r="J44" s="74" t="s">
        <v>432</v>
      </c>
      <c r="K44" s="74" t="s">
        <v>432</v>
      </c>
      <c r="L44" s="74" t="s">
        <v>432</v>
      </c>
      <c r="M44" s="74" t="s">
        <v>432</v>
      </c>
      <c r="N44" s="74" t="s">
        <v>432</v>
      </c>
      <c r="O44" s="44" t="s">
        <v>432</v>
      </c>
      <c r="P44" s="44" t="s">
        <v>432</v>
      </c>
      <c r="Q44" s="44" t="s">
        <v>432</v>
      </c>
      <c r="R44" s="44">
        <v>1</v>
      </c>
      <c r="S44" s="44"/>
      <c r="T44" s="44">
        <f t="shared" ref="T44" si="22">SUM(H44:S44)</f>
        <v>1</v>
      </c>
      <c r="U44" s="45">
        <f t="shared" ref="U44" si="23">(T44/T$60)*100</f>
        <v>9.532888465204957E-2</v>
      </c>
    </row>
    <row r="45" spans="1:21" x14ac:dyDescent="0.25">
      <c r="A45" s="42" t="s">
        <v>383</v>
      </c>
      <c r="B45" s="43"/>
      <c r="C45" s="43"/>
      <c r="D45" s="43"/>
      <c r="E45" s="43"/>
      <c r="F45" s="43"/>
      <c r="G45" s="43"/>
      <c r="H45" s="74">
        <v>1</v>
      </c>
      <c r="I45" s="74" t="s">
        <v>432</v>
      </c>
      <c r="J45" s="74" t="s">
        <v>432</v>
      </c>
      <c r="K45" s="74" t="s">
        <v>432</v>
      </c>
      <c r="L45" s="74" t="s">
        <v>432</v>
      </c>
      <c r="M45" s="74" t="s">
        <v>432</v>
      </c>
      <c r="N45" s="44">
        <v>2</v>
      </c>
      <c r="O45" s="44" t="s">
        <v>432</v>
      </c>
      <c r="P45" s="44" t="s">
        <v>432</v>
      </c>
      <c r="Q45" s="44" t="s">
        <v>432</v>
      </c>
      <c r="R45" s="44" t="s">
        <v>432</v>
      </c>
      <c r="S45" s="44"/>
      <c r="T45" s="44">
        <f t="shared" ref="T45" si="24">SUM(H45:S45)</f>
        <v>3</v>
      </c>
      <c r="U45" s="45">
        <f t="shared" si="20"/>
        <v>0.2859866539561487</v>
      </c>
    </row>
    <row r="46" spans="1:21" x14ac:dyDescent="0.25">
      <c r="A46" s="42" t="s">
        <v>21</v>
      </c>
      <c r="B46" s="43"/>
      <c r="C46" s="43"/>
      <c r="D46" s="43"/>
      <c r="E46" s="43"/>
      <c r="F46" s="43"/>
      <c r="G46" s="43"/>
      <c r="H46" s="74">
        <v>2</v>
      </c>
      <c r="I46" s="74">
        <v>4</v>
      </c>
      <c r="J46" s="74">
        <v>6</v>
      </c>
      <c r="K46" s="74">
        <v>3</v>
      </c>
      <c r="L46" s="74">
        <v>6</v>
      </c>
      <c r="M46" s="44">
        <v>6</v>
      </c>
      <c r="N46" s="44">
        <v>5</v>
      </c>
      <c r="O46" s="44">
        <v>11</v>
      </c>
      <c r="P46" s="44">
        <v>2</v>
      </c>
      <c r="Q46" s="44">
        <v>9</v>
      </c>
      <c r="R46" s="44">
        <v>5</v>
      </c>
      <c r="S46" s="44"/>
      <c r="T46" s="44">
        <f t="shared" si="19"/>
        <v>59</v>
      </c>
      <c r="U46" s="45">
        <f t="shared" si="20"/>
        <v>5.6244041944709249</v>
      </c>
    </row>
    <row r="47" spans="1:21" x14ac:dyDescent="0.25">
      <c r="A47" s="42" t="s">
        <v>18</v>
      </c>
      <c r="B47" s="43"/>
      <c r="C47" s="43"/>
      <c r="D47" s="43"/>
      <c r="E47" s="43"/>
      <c r="F47" s="43"/>
      <c r="G47" s="43"/>
      <c r="H47" s="74" t="s">
        <v>432</v>
      </c>
      <c r="I47" s="74" t="s">
        <v>432</v>
      </c>
      <c r="J47" s="74" t="s">
        <v>432</v>
      </c>
      <c r="K47" s="74">
        <v>1</v>
      </c>
      <c r="L47" s="74" t="s">
        <v>432</v>
      </c>
      <c r="M47" s="74" t="s">
        <v>432</v>
      </c>
      <c r="N47" s="44">
        <v>2</v>
      </c>
      <c r="O47" s="44" t="s">
        <v>432</v>
      </c>
      <c r="P47" s="44">
        <v>2</v>
      </c>
      <c r="Q47" s="44">
        <v>2</v>
      </c>
      <c r="R47" s="44">
        <v>4</v>
      </c>
      <c r="S47" s="44"/>
      <c r="T47" s="44">
        <f t="shared" si="19"/>
        <v>11</v>
      </c>
      <c r="U47" s="45">
        <f t="shared" si="20"/>
        <v>1.0486177311725453</v>
      </c>
    </row>
    <row r="48" spans="1:21" x14ac:dyDescent="0.25">
      <c r="A48" s="42" t="s">
        <v>492</v>
      </c>
      <c r="B48" s="43"/>
      <c r="C48" s="43"/>
      <c r="D48" s="43"/>
      <c r="E48" s="43"/>
      <c r="F48" s="43"/>
      <c r="G48" s="43"/>
      <c r="H48" s="74" t="s">
        <v>432</v>
      </c>
      <c r="I48" s="74">
        <v>1</v>
      </c>
      <c r="J48" s="74" t="s">
        <v>432</v>
      </c>
      <c r="K48" s="74">
        <v>1</v>
      </c>
      <c r="L48" s="74" t="s">
        <v>432</v>
      </c>
      <c r="M48" s="74" t="s">
        <v>432</v>
      </c>
      <c r="N48" s="44">
        <v>1</v>
      </c>
      <c r="O48" s="44">
        <v>1</v>
      </c>
      <c r="P48" s="44" t="s">
        <v>432</v>
      </c>
      <c r="Q48" s="44">
        <v>2</v>
      </c>
      <c r="R48" s="44" t="s">
        <v>432</v>
      </c>
      <c r="S48" s="44"/>
      <c r="T48" s="44">
        <f t="shared" ref="T48" si="25">SUM(H48:S48)</f>
        <v>6</v>
      </c>
      <c r="U48" s="45">
        <f t="shared" ref="U48" si="26">(T48/T$60)*100</f>
        <v>0.57197330791229739</v>
      </c>
    </row>
    <row r="49" spans="1:21" x14ac:dyDescent="0.25">
      <c r="A49" s="42" t="s">
        <v>489</v>
      </c>
      <c r="B49" s="43"/>
      <c r="C49" s="43"/>
      <c r="D49" s="43"/>
      <c r="E49" s="43"/>
      <c r="F49" s="43"/>
      <c r="G49" s="43"/>
      <c r="H49" s="74">
        <v>3</v>
      </c>
      <c r="I49" s="74">
        <v>1</v>
      </c>
      <c r="J49" s="74" t="s">
        <v>432</v>
      </c>
      <c r="K49" s="74" t="s">
        <v>432</v>
      </c>
      <c r="L49" s="74">
        <v>2</v>
      </c>
      <c r="M49" s="44">
        <v>2</v>
      </c>
      <c r="N49" s="44">
        <v>3</v>
      </c>
      <c r="O49" s="44">
        <v>3</v>
      </c>
      <c r="P49" s="44" t="s">
        <v>432</v>
      </c>
      <c r="Q49" s="44">
        <v>1</v>
      </c>
      <c r="R49" s="44" t="s">
        <v>432</v>
      </c>
      <c r="S49" s="44"/>
      <c r="T49" s="44">
        <f t="shared" ref="T49" si="27">SUM(H49:S49)</f>
        <v>15</v>
      </c>
      <c r="U49" s="45">
        <f t="shared" ref="U49" si="28">(T49/T$60)*100</f>
        <v>1.4299332697807436</v>
      </c>
    </row>
    <row r="50" spans="1:21" x14ac:dyDescent="0.25">
      <c r="A50" s="42" t="s">
        <v>16</v>
      </c>
      <c r="B50" s="43"/>
      <c r="C50" s="43"/>
      <c r="D50" s="43"/>
      <c r="E50" s="43"/>
      <c r="F50" s="43"/>
      <c r="G50" s="43"/>
      <c r="H50" s="74">
        <v>1</v>
      </c>
      <c r="I50" s="74">
        <v>6</v>
      </c>
      <c r="J50" s="74">
        <v>5</v>
      </c>
      <c r="K50" s="74">
        <v>2</v>
      </c>
      <c r="L50" s="74">
        <v>1</v>
      </c>
      <c r="M50" s="44">
        <v>4</v>
      </c>
      <c r="N50" s="44">
        <v>1</v>
      </c>
      <c r="O50" s="44">
        <v>2</v>
      </c>
      <c r="P50" s="44">
        <v>2</v>
      </c>
      <c r="Q50" s="44" t="s">
        <v>432</v>
      </c>
      <c r="R50" s="44" t="s">
        <v>432</v>
      </c>
      <c r="S50" s="44"/>
      <c r="T50" s="44">
        <f t="shared" si="19"/>
        <v>24</v>
      </c>
      <c r="U50" s="45">
        <f t="shared" si="20"/>
        <v>2.2878932316491896</v>
      </c>
    </row>
    <row r="51" spans="1:21" x14ac:dyDescent="0.25">
      <c r="A51" s="42" t="s">
        <v>490</v>
      </c>
      <c r="B51" s="43"/>
      <c r="C51" s="43"/>
      <c r="D51" s="43"/>
      <c r="E51" s="43"/>
      <c r="F51" s="43"/>
      <c r="G51" s="43"/>
      <c r="H51" s="74" t="s">
        <v>432</v>
      </c>
      <c r="I51" s="74" t="s">
        <v>432</v>
      </c>
      <c r="J51" s="74">
        <v>1</v>
      </c>
      <c r="K51" s="74">
        <v>2</v>
      </c>
      <c r="L51" s="74" t="s">
        <v>432</v>
      </c>
      <c r="M51" s="74" t="s">
        <v>432</v>
      </c>
      <c r="N51" s="74" t="s">
        <v>432</v>
      </c>
      <c r="O51" s="44" t="s">
        <v>432</v>
      </c>
      <c r="P51" s="44" t="s">
        <v>432</v>
      </c>
      <c r="Q51" s="44">
        <v>2</v>
      </c>
      <c r="R51" s="44">
        <v>3</v>
      </c>
      <c r="S51" s="44"/>
      <c r="T51" s="44">
        <f t="shared" ref="T51" si="29">SUM(H51:S51)</f>
        <v>8</v>
      </c>
      <c r="U51" s="45">
        <f t="shared" si="20"/>
        <v>0.76263107721639656</v>
      </c>
    </row>
    <row r="52" spans="1:21" x14ac:dyDescent="0.25">
      <c r="A52" s="42" t="s">
        <v>17</v>
      </c>
      <c r="B52" s="43"/>
      <c r="C52" s="43"/>
      <c r="D52" s="43"/>
      <c r="E52" s="43"/>
      <c r="F52" s="43"/>
      <c r="G52" s="43"/>
      <c r="H52" s="74" t="s">
        <v>432</v>
      </c>
      <c r="I52" s="74">
        <v>2</v>
      </c>
      <c r="J52" s="74">
        <v>2</v>
      </c>
      <c r="K52" s="74">
        <v>2</v>
      </c>
      <c r="L52" s="74">
        <v>1</v>
      </c>
      <c r="M52" s="74" t="s">
        <v>432</v>
      </c>
      <c r="N52" s="44">
        <v>3</v>
      </c>
      <c r="O52" s="44">
        <v>1</v>
      </c>
      <c r="P52" s="44">
        <v>1</v>
      </c>
      <c r="Q52" s="44" t="s">
        <v>432</v>
      </c>
      <c r="R52" s="44">
        <v>1</v>
      </c>
      <c r="S52" s="44"/>
      <c r="T52" s="44">
        <f t="shared" si="19"/>
        <v>13</v>
      </c>
      <c r="U52" s="45">
        <f t="shared" si="20"/>
        <v>1.2392755004766445</v>
      </c>
    </row>
    <row r="53" spans="1:21" x14ac:dyDescent="0.25">
      <c r="A53" s="42" t="s">
        <v>20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2</v>
      </c>
      <c r="K53" s="74">
        <v>1</v>
      </c>
      <c r="L53" s="74">
        <v>1</v>
      </c>
      <c r="M53" s="44">
        <v>4</v>
      </c>
      <c r="N53" s="74" t="s">
        <v>432</v>
      </c>
      <c r="O53" s="44" t="s">
        <v>432</v>
      </c>
      <c r="P53" s="44">
        <v>7</v>
      </c>
      <c r="Q53" s="44">
        <v>5</v>
      </c>
      <c r="R53" s="44">
        <v>2</v>
      </c>
      <c r="S53" s="44"/>
      <c r="T53" s="44">
        <f t="shared" si="19"/>
        <v>26</v>
      </c>
      <c r="U53" s="45">
        <f t="shared" si="20"/>
        <v>2.478551000953289</v>
      </c>
    </row>
    <row r="54" spans="1:21" x14ac:dyDescent="0.25">
      <c r="A54" s="42" t="s">
        <v>19</v>
      </c>
      <c r="B54" s="43"/>
      <c r="C54" s="43"/>
      <c r="D54" s="43"/>
      <c r="E54" s="43"/>
      <c r="F54" s="43"/>
      <c r="G54" s="43"/>
      <c r="H54" s="74">
        <v>3</v>
      </c>
      <c r="I54" s="74">
        <v>1</v>
      </c>
      <c r="J54" s="74">
        <v>9</v>
      </c>
      <c r="K54" s="74">
        <v>6</v>
      </c>
      <c r="L54" s="74">
        <v>2</v>
      </c>
      <c r="M54" s="44">
        <v>4</v>
      </c>
      <c r="N54" s="74" t="s">
        <v>432</v>
      </c>
      <c r="O54" s="44">
        <v>3</v>
      </c>
      <c r="P54" s="44">
        <v>3</v>
      </c>
      <c r="Q54" s="44">
        <v>3</v>
      </c>
      <c r="R54" s="44">
        <v>7</v>
      </c>
      <c r="S54" s="44"/>
      <c r="T54" s="44">
        <f t="shared" si="19"/>
        <v>41</v>
      </c>
      <c r="U54" s="45">
        <f t="shared" si="20"/>
        <v>3.9084842707340326</v>
      </c>
    </row>
    <row r="55" spans="1:21" x14ac:dyDescent="0.25">
      <c r="A55" s="42" t="s">
        <v>406</v>
      </c>
      <c r="B55" s="51"/>
      <c r="C55" s="51"/>
      <c r="D55" s="51"/>
      <c r="E55" s="51"/>
      <c r="F55" s="51"/>
      <c r="G55" s="51"/>
      <c r="H55" s="74" t="s">
        <v>432</v>
      </c>
      <c r="I55" s="74" t="s">
        <v>432</v>
      </c>
      <c r="J55" s="74" t="s">
        <v>432</v>
      </c>
      <c r="K55" s="74" t="s">
        <v>432</v>
      </c>
      <c r="L55" s="74" t="s">
        <v>432</v>
      </c>
      <c r="M55" s="74" t="s">
        <v>432</v>
      </c>
      <c r="N55" s="74" t="s">
        <v>432</v>
      </c>
      <c r="O55" s="44" t="s">
        <v>432</v>
      </c>
      <c r="P55" s="44" t="s">
        <v>432</v>
      </c>
      <c r="Q55" s="44" t="s">
        <v>432</v>
      </c>
      <c r="R55" s="44" t="s">
        <v>432</v>
      </c>
      <c r="S55" s="44"/>
      <c r="T55" s="44">
        <f t="shared" si="19"/>
        <v>0</v>
      </c>
      <c r="U55" s="45">
        <f t="shared" si="20"/>
        <v>0</v>
      </c>
    </row>
    <row r="56" spans="1:21" x14ac:dyDescent="0.25">
      <c r="A56" t="s">
        <v>466</v>
      </c>
      <c r="B56" s="51"/>
      <c r="C56" s="51"/>
      <c r="D56" s="51"/>
      <c r="E56" s="51"/>
      <c r="F56" s="51"/>
      <c r="G56" s="51"/>
      <c r="H56" s="74">
        <v>1</v>
      </c>
      <c r="I56" s="74" t="s">
        <v>432</v>
      </c>
      <c r="J56" s="74" t="s">
        <v>432</v>
      </c>
      <c r="K56" s="74" t="s">
        <v>432</v>
      </c>
      <c r="L56" s="74" t="s">
        <v>432</v>
      </c>
      <c r="M56" s="74" t="s">
        <v>432</v>
      </c>
      <c r="N56" s="74" t="s">
        <v>432</v>
      </c>
      <c r="O56" s="44" t="s">
        <v>432</v>
      </c>
      <c r="P56" s="44" t="s">
        <v>432</v>
      </c>
      <c r="Q56" s="44" t="s">
        <v>432</v>
      </c>
      <c r="R56" s="44" t="s">
        <v>432</v>
      </c>
      <c r="S56" s="44"/>
      <c r="T56" s="44">
        <f t="shared" ref="T56" si="30">SUM(H56:S56)</f>
        <v>1</v>
      </c>
      <c r="U56" s="45">
        <f t="shared" si="20"/>
        <v>9.532888465204957E-2</v>
      </c>
    </row>
    <row r="57" spans="1:21" x14ac:dyDescent="0.25">
      <c r="A57" s="42" t="s">
        <v>364</v>
      </c>
      <c r="B57" s="53"/>
      <c r="C57" s="53"/>
      <c r="D57" s="53"/>
      <c r="E57" s="53"/>
      <c r="F57" s="53"/>
      <c r="G57" s="53"/>
      <c r="H57" s="74" t="s">
        <v>432</v>
      </c>
      <c r="I57" s="74" t="s">
        <v>432</v>
      </c>
      <c r="J57" s="74" t="s">
        <v>432</v>
      </c>
      <c r="K57" s="74" t="s">
        <v>432</v>
      </c>
      <c r="L57" s="74" t="s">
        <v>432</v>
      </c>
      <c r="M57" s="74" t="s">
        <v>432</v>
      </c>
      <c r="N57" s="74" t="s">
        <v>432</v>
      </c>
      <c r="O57" s="44" t="s">
        <v>432</v>
      </c>
      <c r="P57" s="44" t="s">
        <v>432</v>
      </c>
      <c r="Q57" s="44" t="s">
        <v>432</v>
      </c>
      <c r="R57" s="44">
        <v>1</v>
      </c>
      <c r="S57" s="44"/>
      <c r="T57" s="44">
        <f t="shared" si="19"/>
        <v>1</v>
      </c>
      <c r="U57" s="45">
        <f t="shared" si="20"/>
        <v>9.532888465204957E-2</v>
      </c>
    </row>
    <row r="58" spans="1:21" x14ac:dyDescent="0.25">
      <c r="A58" s="42" t="s">
        <v>449</v>
      </c>
      <c r="B58" s="43"/>
      <c r="C58" s="43"/>
      <c r="D58" s="43"/>
      <c r="E58" s="43"/>
      <c r="F58" s="43"/>
      <c r="G58" s="43"/>
      <c r="H58" s="74">
        <v>100</v>
      </c>
      <c r="I58" s="74">
        <v>77</v>
      </c>
      <c r="J58" s="74">
        <v>95</v>
      </c>
      <c r="K58" s="74">
        <v>61</v>
      </c>
      <c r="L58" s="74">
        <v>64</v>
      </c>
      <c r="M58" s="44">
        <v>111</v>
      </c>
      <c r="N58" s="44">
        <v>73</v>
      </c>
      <c r="O58" s="44">
        <v>62</v>
      </c>
      <c r="P58" s="44">
        <v>55</v>
      </c>
      <c r="Q58" s="44">
        <v>62</v>
      </c>
      <c r="R58" s="44">
        <v>59</v>
      </c>
      <c r="S58" s="44"/>
      <c r="T58" s="44">
        <f t="shared" si="19"/>
        <v>819</v>
      </c>
      <c r="U58" s="45">
        <f t="shared" si="20"/>
        <v>78.074356530028595</v>
      </c>
    </row>
    <row r="59" spans="1:21" x14ac:dyDescent="0.25">
      <c r="A59" s="42" t="s">
        <v>15</v>
      </c>
      <c r="C59" s="43"/>
      <c r="D59" s="43"/>
      <c r="E59" s="43"/>
      <c r="F59" s="43"/>
      <c r="G59" s="43"/>
      <c r="H59" s="74" t="s">
        <v>432</v>
      </c>
      <c r="I59" s="74">
        <v>1</v>
      </c>
      <c r="J59" s="74">
        <v>1</v>
      </c>
      <c r="K59" s="74" t="s">
        <v>432</v>
      </c>
      <c r="L59" s="74">
        <v>1</v>
      </c>
      <c r="M59" s="44">
        <v>1</v>
      </c>
      <c r="N59" s="44">
        <v>1</v>
      </c>
      <c r="O59" s="44">
        <v>2</v>
      </c>
      <c r="P59" s="44">
        <v>1</v>
      </c>
      <c r="Q59" s="44">
        <v>3</v>
      </c>
      <c r="R59" s="44">
        <v>2</v>
      </c>
      <c r="S59" s="44"/>
      <c r="T59" s="44">
        <f t="shared" si="19"/>
        <v>13</v>
      </c>
      <c r="U59" s="45">
        <f t="shared" si="20"/>
        <v>1.2392755004766445</v>
      </c>
    </row>
    <row r="60" spans="1:21" x14ac:dyDescent="0.25">
      <c r="A60" s="54" t="s">
        <v>5</v>
      </c>
      <c r="B60" s="55">
        <f>SUM(B42:B58)</f>
        <v>0</v>
      </c>
      <c r="C60" s="55">
        <f t="shared" ref="C60:S60" si="31">SUM(C42:C59)</f>
        <v>0</v>
      </c>
      <c r="D60" s="55">
        <f t="shared" si="31"/>
        <v>0</v>
      </c>
      <c r="E60" s="55">
        <f t="shared" si="31"/>
        <v>0</v>
      </c>
      <c r="F60" s="55">
        <f t="shared" si="31"/>
        <v>0</v>
      </c>
      <c r="G60" s="55">
        <f t="shared" si="31"/>
        <v>0</v>
      </c>
      <c r="H60" s="55">
        <f t="shared" si="31"/>
        <v>116</v>
      </c>
      <c r="I60" s="55">
        <f t="shared" si="31"/>
        <v>95</v>
      </c>
      <c r="J60" s="55">
        <f t="shared" si="31"/>
        <v>121</v>
      </c>
      <c r="K60" s="55">
        <f t="shared" si="31"/>
        <v>81</v>
      </c>
      <c r="L60" s="55">
        <f t="shared" si="31"/>
        <v>78</v>
      </c>
      <c r="M60" s="55">
        <f>SUM(M42:M59)</f>
        <v>132</v>
      </c>
      <c r="N60" s="55">
        <f t="shared" si="31"/>
        <v>91</v>
      </c>
      <c r="O60" s="55">
        <f t="shared" si="31"/>
        <v>88</v>
      </c>
      <c r="P60" s="55">
        <f t="shared" si="31"/>
        <v>73</v>
      </c>
      <c r="Q60" s="55">
        <f t="shared" si="31"/>
        <v>89</v>
      </c>
      <c r="R60" s="55">
        <f t="shared" si="31"/>
        <v>85</v>
      </c>
      <c r="S60" s="55">
        <f t="shared" si="31"/>
        <v>0</v>
      </c>
      <c r="T60" s="56">
        <f>SUM(T42:T59)</f>
        <v>1049</v>
      </c>
      <c r="U60" s="57">
        <f>(T60/T$20)*100</f>
        <v>100</v>
      </c>
    </row>
    <row r="61" spans="1:21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8"/>
      <c r="M61" s="78"/>
      <c r="N61" s="78"/>
      <c r="O61" s="78"/>
      <c r="P61" s="78"/>
      <c r="Q61" s="78"/>
      <c r="R61" s="78"/>
      <c r="S61" s="78"/>
      <c r="T61" s="78"/>
      <c r="U61" s="79"/>
    </row>
    <row r="62" spans="1:21" x14ac:dyDescent="0.25">
      <c r="A62" s="103" t="s">
        <v>461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M62" s="100" t="s">
        <v>534</v>
      </c>
      <c r="N62" s="100"/>
      <c r="O62" s="100"/>
      <c r="P62" s="100"/>
      <c r="Q62" s="100"/>
      <c r="R62" s="100"/>
      <c r="S62" s="100"/>
      <c r="T62" s="100"/>
      <c r="U62" s="100"/>
    </row>
    <row r="63" spans="1:21" x14ac:dyDescent="0.25">
      <c r="A63" s="107" t="s">
        <v>458</v>
      </c>
      <c r="B63" s="104" t="s">
        <v>459</v>
      </c>
      <c r="C63" s="104"/>
      <c r="D63" s="104"/>
      <c r="E63" s="104"/>
      <c r="F63" s="104"/>
      <c r="G63" s="104"/>
      <c r="H63" s="104"/>
      <c r="I63" s="80"/>
      <c r="J63" s="104" t="s">
        <v>460</v>
      </c>
      <c r="K63" s="108" t="s">
        <v>423</v>
      </c>
      <c r="M63" s="105" t="s">
        <v>458</v>
      </c>
      <c r="N63" s="106"/>
      <c r="O63" s="106"/>
      <c r="P63" s="101">
        <v>2016</v>
      </c>
      <c r="Q63" s="101"/>
      <c r="R63" s="101"/>
      <c r="S63" s="101"/>
      <c r="T63" s="101"/>
      <c r="U63" s="102"/>
    </row>
    <row r="64" spans="1:21" x14ac:dyDescent="0.25">
      <c r="A64" s="107"/>
      <c r="B64" s="76">
        <v>2010</v>
      </c>
      <c r="C64" s="90" t="s">
        <v>506</v>
      </c>
      <c r="D64" s="90" t="s">
        <v>507</v>
      </c>
      <c r="E64" s="90" t="s">
        <v>508</v>
      </c>
      <c r="F64" s="90">
        <v>2014</v>
      </c>
      <c r="G64" s="90" t="s">
        <v>509</v>
      </c>
      <c r="H64" s="90">
        <v>2016</v>
      </c>
      <c r="I64" s="80"/>
      <c r="J64" s="104"/>
      <c r="K64" s="108"/>
      <c r="M64" s="105"/>
      <c r="N64" s="106"/>
      <c r="O64" s="106"/>
      <c r="P64" s="109" t="s">
        <v>462</v>
      </c>
      <c r="Q64" s="109"/>
      <c r="R64" s="109" t="s">
        <v>10</v>
      </c>
      <c r="S64" s="109"/>
      <c r="T64" s="109" t="s">
        <v>502</v>
      </c>
      <c r="U64" s="110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ref="J65:J76" si="32">SUM(B65:G65)</f>
        <v>0</v>
      </c>
      <c r="K65" s="61">
        <f t="shared" ref="K65:K81" si="33">(J65/J$82)*100</f>
        <v>0</v>
      </c>
      <c r="M65" s="91" t="s">
        <v>470</v>
      </c>
      <c r="N65" s="91"/>
      <c r="O65" s="92"/>
      <c r="P65" s="111">
        <f t="shared" ref="P65:P72" si="34">T42</f>
        <v>5</v>
      </c>
      <c r="Q65" s="112"/>
      <c r="R65" s="99">
        <v>0</v>
      </c>
      <c r="S65" s="99"/>
      <c r="T65" s="98">
        <f t="shared" ref="T65" si="35">(P65-R65)/P65*100</f>
        <v>100</v>
      </c>
      <c r="U65" s="98"/>
    </row>
    <row r="66" spans="1:21" x14ac:dyDescent="0.25">
      <c r="A66" s="42" t="s">
        <v>469</v>
      </c>
      <c r="B66" s="59"/>
      <c r="C66" s="59"/>
      <c r="D66" s="59"/>
      <c r="E66" s="60"/>
      <c r="F66" s="75"/>
      <c r="G66" s="75"/>
      <c r="H66" s="75">
        <f>R66</f>
        <v>0</v>
      </c>
      <c r="I66" s="60"/>
      <c r="J66" s="75">
        <f t="shared" si="32"/>
        <v>0</v>
      </c>
      <c r="K66" s="61">
        <f t="shared" si="33"/>
        <v>0</v>
      </c>
      <c r="M66" s="91" t="s">
        <v>469</v>
      </c>
      <c r="N66" s="91"/>
      <c r="O66" s="94"/>
      <c r="P66" s="96">
        <f t="shared" si="34"/>
        <v>3</v>
      </c>
      <c r="Q66" s="96"/>
      <c r="R66" s="99">
        <v>0</v>
      </c>
      <c r="S66" s="99"/>
      <c r="T66" s="98">
        <f t="shared" ref="T66" si="36">(P66-R66)/P66*100</f>
        <v>100</v>
      </c>
      <c r="U66" s="98"/>
    </row>
    <row r="67" spans="1:21" x14ac:dyDescent="0.25">
      <c r="A67" s="42" t="s">
        <v>383</v>
      </c>
      <c r="B67" s="59"/>
      <c r="C67" s="59"/>
      <c r="D67" s="59"/>
      <c r="E67" s="60"/>
      <c r="F67" s="75"/>
      <c r="G67" s="75"/>
      <c r="H67" s="75">
        <f>R68</f>
        <v>0</v>
      </c>
      <c r="I67" s="60"/>
      <c r="J67" s="75">
        <f t="shared" si="32"/>
        <v>0</v>
      </c>
      <c r="K67" s="61">
        <f t="shared" si="33"/>
        <v>0</v>
      </c>
      <c r="M67" s="91" t="s">
        <v>482</v>
      </c>
      <c r="N67" s="91"/>
      <c r="O67" s="94"/>
      <c r="P67" s="96">
        <f t="shared" si="34"/>
        <v>1</v>
      </c>
      <c r="Q67" s="96"/>
      <c r="R67" s="99">
        <v>0</v>
      </c>
      <c r="S67" s="99"/>
      <c r="T67" s="98" t="s">
        <v>432</v>
      </c>
      <c r="U67" s="98"/>
    </row>
    <row r="68" spans="1:21" x14ac:dyDescent="0.25">
      <c r="A68" s="42" t="s">
        <v>21</v>
      </c>
      <c r="B68" s="59"/>
      <c r="C68" s="59"/>
      <c r="D68" s="59"/>
      <c r="E68" s="60"/>
      <c r="F68" s="75">
        <v>1</v>
      </c>
      <c r="G68" s="75">
        <v>21</v>
      </c>
      <c r="H68" s="75">
        <f t="shared" ref="H68" si="37">R69</f>
        <v>5</v>
      </c>
      <c r="I68" s="60"/>
      <c r="J68" s="75">
        <f t="shared" si="32"/>
        <v>22</v>
      </c>
      <c r="K68" s="61">
        <f t="shared" si="33"/>
        <v>95.652173913043484</v>
      </c>
      <c r="M68" s="91" t="s">
        <v>383</v>
      </c>
      <c r="N68" s="91"/>
      <c r="O68" s="94"/>
      <c r="P68" s="96">
        <f t="shared" si="34"/>
        <v>3</v>
      </c>
      <c r="Q68" s="96"/>
      <c r="R68" s="99">
        <v>0</v>
      </c>
      <c r="S68" s="99"/>
      <c r="T68" s="98">
        <f t="shared" ref="T68:T71" si="38">(P68-R68)/P68*100</f>
        <v>100</v>
      </c>
      <c r="U68" s="98"/>
    </row>
    <row r="69" spans="1:21" x14ac:dyDescent="0.25">
      <c r="A69" s="42" t="s">
        <v>482</v>
      </c>
      <c r="B69" s="59"/>
      <c r="C69" s="59"/>
      <c r="D69" s="59"/>
      <c r="E69" s="60"/>
      <c r="F69" s="75"/>
      <c r="G69" s="75"/>
      <c r="H69" s="75">
        <f>R67</f>
        <v>0</v>
      </c>
      <c r="I69" s="60"/>
      <c r="J69" s="75">
        <f t="shared" si="32"/>
        <v>0</v>
      </c>
      <c r="K69" s="61">
        <f t="shared" si="33"/>
        <v>0</v>
      </c>
      <c r="M69" s="91" t="s">
        <v>21</v>
      </c>
      <c r="N69" s="91"/>
      <c r="O69" s="94"/>
      <c r="P69" s="96">
        <f>T46</f>
        <v>59</v>
      </c>
      <c r="Q69" s="96"/>
      <c r="R69" s="99">
        <v>5</v>
      </c>
      <c r="S69" s="99"/>
      <c r="T69" s="98">
        <f t="shared" si="38"/>
        <v>91.525423728813564</v>
      </c>
      <c r="U69" s="98"/>
    </row>
    <row r="70" spans="1:21" x14ac:dyDescent="0.25">
      <c r="A70" s="42" t="s">
        <v>18</v>
      </c>
      <c r="B70" s="59"/>
      <c r="C70" s="59"/>
      <c r="D70" s="59"/>
      <c r="E70" s="60"/>
      <c r="F70" s="75"/>
      <c r="G70" s="75"/>
      <c r="H70" s="75">
        <f>R70</f>
        <v>4</v>
      </c>
      <c r="I70" s="60"/>
      <c r="J70" s="75">
        <f t="shared" si="32"/>
        <v>0</v>
      </c>
      <c r="K70" s="61">
        <f t="shared" si="33"/>
        <v>0</v>
      </c>
      <c r="M70" s="91" t="s">
        <v>18</v>
      </c>
      <c r="N70" s="91"/>
      <c r="O70" s="94"/>
      <c r="P70" s="96">
        <f t="shared" si="34"/>
        <v>11</v>
      </c>
      <c r="Q70" s="96"/>
      <c r="R70" s="99">
        <v>4</v>
      </c>
      <c r="S70" s="99"/>
      <c r="T70" s="98">
        <f t="shared" si="38"/>
        <v>63.636363636363633</v>
      </c>
      <c r="U70" s="98"/>
    </row>
    <row r="71" spans="1:21" x14ac:dyDescent="0.25">
      <c r="A71" s="42" t="s">
        <v>17</v>
      </c>
      <c r="B71" s="59"/>
      <c r="C71" s="59"/>
      <c r="D71" s="59"/>
      <c r="E71" s="60"/>
      <c r="F71" s="75"/>
      <c r="G71" s="75"/>
      <c r="H71" s="75">
        <f>R75</f>
        <v>1</v>
      </c>
      <c r="I71" s="60"/>
      <c r="J71" s="75">
        <f t="shared" si="32"/>
        <v>0</v>
      </c>
      <c r="K71" s="61">
        <f t="shared" si="33"/>
        <v>0</v>
      </c>
      <c r="M71" s="91" t="s">
        <v>492</v>
      </c>
      <c r="N71" s="91"/>
      <c r="O71" s="94"/>
      <c r="P71" s="96">
        <f t="shared" si="34"/>
        <v>6</v>
      </c>
      <c r="Q71" s="96"/>
      <c r="R71" s="97">
        <v>0</v>
      </c>
      <c r="S71" s="97"/>
      <c r="T71" s="98">
        <f t="shared" si="38"/>
        <v>100</v>
      </c>
      <c r="U71" s="98"/>
    </row>
    <row r="72" spans="1:21" x14ac:dyDescent="0.25">
      <c r="A72" s="42" t="s">
        <v>501</v>
      </c>
      <c r="B72" s="59"/>
      <c r="C72" s="59"/>
      <c r="D72" s="59"/>
      <c r="E72" s="60"/>
      <c r="F72" s="75"/>
      <c r="G72" s="75"/>
      <c r="H72" s="75">
        <f>R71</f>
        <v>0</v>
      </c>
      <c r="I72" s="60"/>
      <c r="J72" s="75">
        <f t="shared" si="32"/>
        <v>0</v>
      </c>
      <c r="K72" s="61">
        <f t="shared" si="33"/>
        <v>0</v>
      </c>
      <c r="M72" s="91" t="s">
        <v>489</v>
      </c>
      <c r="N72" s="91"/>
      <c r="O72" s="94"/>
      <c r="P72" s="96">
        <f t="shared" si="34"/>
        <v>15</v>
      </c>
      <c r="Q72" s="96"/>
      <c r="R72" s="99">
        <v>0</v>
      </c>
      <c r="S72" s="99"/>
      <c r="T72" s="98">
        <f>(P72-R72)/P72*100</f>
        <v>100</v>
      </c>
      <c r="U72" s="98"/>
    </row>
    <row r="73" spans="1:21" x14ac:dyDescent="0.25">
      <c r="A73" s="42" t="s">
        <v>489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2"/>
        <v>0</v>
      </c>
      <c r="K73" s="61">
        <f t="shared" si="33"/>
        <v>0</v>
      </c>
      <c r="M73" s="91" t="s">
        <v>490</v>
      </c>
      <c r="N73" s="91"/>
      <c r="O73" s="94"/>
      <c r="P73" s="96">
        <f>T51</f>
        <v>8</v>
      </c>
      <c r="Q73" s="96"/>
      <c r="R73" s="97">
        <v>0</v>
      </c>
      <c r="S73" s="97"/>
      <c r="T73" s="98">
        <f t="shared" ref="T73" si="39">(P73-R73)/P73*100</f>
        <v>100</v>
      </c>
      <c r="U73" s="98"/>
    </row>
    <row r="74" spans="1:21" x14ac:dyDescent="0.25">
      <c r="A74" s="42" t="s">
        <v>490</v>
      </c>
      <c r="B74" s="59"/>
      <c r="C74" s="59"/>
      <c r="D74" s="59"/>
      <c r="E74" s="60"/>
      <c r="F74" s="75"/>
      <c r="G74" s="75"/>
      <c r="H74" s="75">
        <f>R73</f>
        <v>0</v>
      </c>
      <c r="I74" s="60"/>
      <c r="J74" s="75">
        <f t="shared" si="32"/>
        <v>0</v>
      </c>
      <c r="K74" s="61">
        <f t="shared" si="33"/>
        <v>0</v>
      </c>
      <c r="M74" s="91" t="s">
        <v>16</v>
      </c>
      <c r="N74" s="91"/>
      <c r="O74" s="94"/>
      <c r="P74" s="96">
        <f t="shared" ref="P74" si="40">T50</f>
        <v>24</v>
      </c>
      <c r="Q74" s="96"/>
      <c r="R74" s="99">
        <v>0</v>
      </c>
      <c r="S74" s="99"/>
      <c r="T74" s="98">
        <f t="shared" ref="T74" si="41">(P74-R74)/P74*100</f>
        <v>100</v>
      </c>
      <c r="U74" s="98"/>
    </row>
    <row r="75" spans="1:21" x14ac:dyDescent="0.25">
      <c r="A75" s="42" t="s">
        <v>16</v>
      </c>
      <c r="B75" s="59"/>
      <c r="C75" s="59"/>
      <c r="D75" s="59"/>
      <c r="E75" s="60"/>
      <c r="F75" s="75"/>
      <c r="G75" s="75"/>
      <c r="H75" s="75">
        <f>R74</f>
        <v>0</v>
      </c>
      <c r="I75" s="60"/>
      <c r="J75" s="75">
        <f t="shared" si="32"/>
        <v>0</v>
      </c>
      <c r="K75" s="61">
        <f t="shared" si="33"/>
        <v>0</v>
      </c>
      <c r="M75" s="91" t="s">
        <v>17</v>
      </c>
      <c r="N75" s="91"/>
      <c r="O75" s="94"/>
      <c r="P75" s="96">
        <f t="shared" ref="P75:P77" si="42">T52</f>
        <v>13</v>
      </c>
      <c r="Q75" s="96"/>
      <c r="R75" s="99">
        <v>1</v>
      </c>
      <c r="S75" s="99"/>
      <c r="T75" s="98">
        <f t="shared" ref="T75" si="43">(P75-R75)/P75*100</f>
        <v>92.307692307692307</v>
      </c>
      <c r="U75" s="98"/>
    </row>
    <row r="76" spans="1:21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f>R76</f>
        <v>1</v>
      </c>
      <c r="I76" s="44"/>
      <c r="J76" s="75">
        <f t="shared" si="32"/>
        <v>1</v>
      </c>
      <c r="K76" s="61">
        <f t="shared" si="33"/>
        <v>4.3478260869565215</v>
      </c>
      <c r="M76" s="91" t="s">
        <v>20</v>
      </c>
      <c r="N76" s="91"/>
      <c r="O76" s="94"/>
      <c r="P76" s="96">
        <f t="shared" si="42"/>
        <v>26</v>
      </c>
      <c r="Q76" s="96"/>
      <c r="R76" s="99">
        <v>1</v>
      </c>
      <c r="S76" s="99"/>
      <c r="T76" s="98">
        <f>(P76-R76)/P76*100</f>
        <v>96.15384615384616</v>
      </c>
      <c r="U76" s="98"/>
    </row>
    <row r="77" spans="1:21" x14ac:dyDescent="0.25">
      <c r="A77" s="73" t="s">
        <v>19</v>
      </c>
      <c r="B77" s="43"/>
      <c r="C77" s="43"/>
      <c r="D77" s="43"/>
      <c r="E77" s="44"/>
      <c r="F77" s="74"/>
      <c r="G77" s="74"/>
      <c r="H77" s="75">
        <f>R77</f>
        <v>6</v>
      </c>
      <c r="I77" s="44"/>
      <c r="J77" s="75">
        <f t="shared" ref="J77:J81" si="44">SUM(B77:G77)</f>
        <v>0</v>
      </c>
      <c r="K77" s="61">
        <f t="shared" si="33"/>
        <v>0</v>
      </c>
      <c r="M77" s="91" t="s">
        <v>19</v>
      </c>
      <c r="N77" s="91"/>
      <c r="O77" s="94"/>
      <c r="P77" s="96">
        <f t="shared" si="42"/>
        <v>41</v>
      </c>
      <c r="Q77" s="96"/>
      <c r="R77" s="99">
        <v>6</v>
      </c>
      <c r="S77" s="99"/>
      <c r="T77" s="98">
        <f>(P77-R77)/P77*100</f>
        <v>85.365853658536579</v>
      </c>
      <c r="U77" s="98"/>
    </row>
    <row r="78" spans="1:21" x14ac:dyDescent="0.25">
      <c r="A78" s="73" t="s">
        <v>466</v>
      </c>
      <c r="B78" s="43"/>
      <c r="C78" s="43"/>
      <c r="D78" s="43"/>
      <c r="E78" s="44"/>
      <c r="F78" s="74"/>
      <c r="G78" s="74"/>
      <c r="H78" s="75">
        <f>R78</f>
        <v>0</v>
      </c>
      <c r="I78" s="44"/>
      <c r="J78" s="75">
        <f t="shared" si="44"/>
        <v>0</v>
      </c>
      <c r="K78" s="61">
        <f t="shared" si="33"/>
        <v>0</v>
      </c>
      <c r="M78" s="91" t="s">
        <v>406</v>
      </c>
      <c r="N78" s="91"/>
      <c r="O78" s="94"/>
      <c r="P78" s="96">
        <f>T55</f>
        <v>0</v>
      </c>
      <c r="Q78" s="96"/>
      <c r="R78" s="99">
        <v>0</v>
      </c>
      <c r="S78" s="99"/>
      <c r="T78" s="98" t="s">
        <v>432</v>
      </c>
      <c r="U78" s="98"/>
    </row>
    <row r="79" spans="1:21" x14ac:dyDescent="0.25">
      <c r="A79" s="42" t="s">
        <v>364</v>
      </c>
      <c r="B79" s="43"/>
      <c r="C79" s="43"/>
      <c r="D79" s="43"/>
      <c r="E79" s="44"/>
      <c r="F79" s="74"/>
      <c r="G79" s="74"/>
      <c r="H79" s="75">
        <f>R80</f>
        <v>0</v>
      </c>
      <c r="I79" s="44"/>
      <c r="J79" s="75">
        <f t="shared" si="44"/>
        <v>0</v>
      </c>
      <c r="K79" s="61">
        <f t="shared" si="33"/>
        <v>0</v>
      </c>
      <c r="M79" s="91" t="s">
        <v>466</v>
      </c>
      <c r="N79" s="91"/>
      <c r="O79" s="94"/>
      <c r="P79" s="96">
        <f>T56</f>
        <v>1</v>
      </c>
      <c r="Q79" s="96"/>
      <c r="R79" s="99">
        <v>0</v>
      </c>
      <c r="S79" s="99"/>
      <c r="T79" s="98">
        <f>(P79-R79)/P79*100</f>
        <v>100</v>
      </c>
      <c r="U79" s="98"/>
    </row>
    <row r="80" spans="1:21" x14ac:dyDescent="0.25">
      <c r="A80" s="42" t="s">
        <v>449</v>
      </c>
      <c r="B80" s="43"/>
      <c r="C80" s="43"/>
      <c r="D80" s="43"/>
      <c r="E80" s="44"/>
      <c r="F80" s="74"/>
      <c r="G80" s="74"/>
      <c r="H80" s="75">
        <f>R81</f>
        <v>4</v>
      </c>
      <c r="I80" s="44"/>
      <c r="J80" s="75">
        <f t="shared" si="44"/>
        <v>0</v>
      </c>
      <c r="K80" s="61">
        <f t="shared" si="33"/>
        <v>0</v>
      </c>
      <c r="M80" s="91" t="s">
        <v>364</v>
      </c>
      <c r="N80" s="91"/>
      <c r="O80" s="94"/>
      <c r="P80" s="96">
        <f>T57</f>
        <v>1</v>
      </c>
      <c r="Q80" s="96"/>
      <c r="R80" s="99">
        <v>0</v>
      </c>
      <c r="S80" s="99"/>
      <c r="T80" s="98" t="s">
        <v>432</v>
      </c>
      <c r="U80" s="98"/>
    </row>
    <row r="81" spans="1:21" x14ac:dyDescent="0.25">
      <c r="A81" s="42" t="s">
        <v>15</v>
      </c>
      <c r="B81" s="43"/>
      <c r="C81" s="43"/>
      <c r="D81" s="43"/>
      <c r="E81" s="44"/>
      <c r="F81" s="74"/>
      <c r="G81" s="74"/>
      <c r="H81" s="75">
        <f>R82</f>
        <v>1</v>
      </c>
      <c r="I81" s="44"/>
      <c r="J81" s="75">
        <f t="shared" si="44"/>
        <v>0</v>
      </c>
      <c r="K81" s="61">
        <f t="shared" si="33"/>
        <v>0</v>
      </c>
      <c r="M81" s="91" t="s">
        <v>449</v>
      </c>
      <c r="N81" s="91"/>
      <c r="O81" s="94"/>
      <c r="P81" s="96">
        <f>T58</f>
        <v>819</v>
      </c>
      <c r="Q81" s="96"/>
      <c r="R81" s="99">
        <v>4</v>
      </c>
      <c r="S81" s="99"/>
      <c r="T81" s="98">
        <f>(P81-R81)/P81*100</f>
        <v>99.511599511599513</v>
      </c>
      <c r="U81" s="98"/>
    </row>
    <row r="82" spans="1:21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1</v>
      </c>
      <c r="G82" s="55">
        <f>SUM(G65:G81)</f>
        <v>22</v>
      </c>
      <c r="H82" s="55">
        <f>SUM(H65:H81)</f>
        <v>22</v>
      </c>
      <c r="I82" s="55">
        <f>SUM(I67:I81)</f>
        <v>0</v>
      </c>
      <c r="J82" s="55">
        <f>SUM(J67:J81)</f>
        <v>23</v>
      </c>
      <c r="K82" s="57">
        <f>SUM(K68:K81)</f>
        <v>100</v>
      </c>
      <c r="M82" s="91" t="s">
        <v>15</v>
      </c>
      <c r="N82" s="91"/>
      <c r="O82" s="94"/>
      <c r="P82" s="96">
        <f>T59</f>
        <v>13</v>
      </c>
      <c r="Q82" s="96"/>
      <c r="R82" s="99">
        <v>1</v>
      </c>
      <c r="S82" s="99"/>
      <c r="T82" s="98">
        <f>(P82-R82)/P82*100</f>
        <v>92.307692307692307</v>
      </c>
      <c r="U82" s="98"/>
    </row>
    <row r="83" spans="1:21" x14ac:dyDescent="0.25">
      <c r="M83" s="122" t="s">
        <v>5</v>
      </c>
      <c r="N83" s="123"/>
      <c r="O83" s="123"/>
      <c r="P83" s="123">
        <f>SUM(P65:Q82)</f>
        <v>1049</v>
      </c>
      <c r="Q83" s="123"/>
      <c r="R83" s="123">
        <f>SUM(R65:S82)</f>
        <v>22</v>
      </c>
      <c r="S83" s="123"/>
      <c r="T83" s="120">
        <f>(P83-R83)/P83*100</f>
        <v>97.902764537654903</v>
      </c>
      <c r="U83" s="121"/>
    </row>
    <row r="88" spans="1:21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</row>
  </sheetData>
  <mergeCells count="83">
    <mergeCell ref="T83:U83"/>
    <mergeCell ref="M83:O83"/>
    <mergeCell ref="P83:Q83"/>
    <mergeCell ref="P82:Q82"/>
    <mergeCell ref="R83:S83"/>
    <mergeCell ref="T82:U82"/>
    <mergeCell ref="R82:S82"/>
    <mergeCell ref="P75:Q75"/>
    <mergeCell ref="P73:Q73"/>
    <mergeCell ref="R73:S73"/>
    <mergeCell ref="T73:U73"/>
    <mergeCell ref="P76:Q76"/>
    <mergeCell ref="R76:S76"/>
    <mergeCell ref="T76:U76"/>
    <mergeCell ref="T75:U75"/>
    <mergeCell ref="P74:Q74"/>
    <mergeCell ref="R74:S74"/>
    <mergeCell ref="T74:U74"/>
    <mergeCell ref="P77:Q77"/>
    <mergeCell ref="T77:U77"/>
    <mergeCell ref="P81:Q81"/>
    <mergeCell ref="T81:U81"/>
    <mergeCell ref="R81:S81"/>
    <mergeCell ref="R80:S80"/>
    <mergeCell ref="P80:Q80"/>
    <mergeCell ref="T80:U80"/>
    <mergeCell ref="T79:U79"/>
    <mergeCell ref="R77:S77"/>
    <mergeCell ref="P79:Q79"/>
    <mergeCell ref="R79:S79"/>
    <mergeCell ref="P78:Q78"/>
    <mergeCell ref="R78:S78"/>
    <mergeCell ref="T78:U78"/>
    <mergeCell ref="A1:U1"/>
    <mergeCell ref="A12:U12"/>
    <mergeCell ref="A21:U21"/>
    <mergeCell ref="A26:U26"/>
    <mergeCell ref="A30:U30"/>
    <mergeCell ref="H2:U2"/>
    <mergeCell ref="B2:B3"/>
    <mergeCell ref="C2:C3"/>
    <mergeCell ref="D2:D3"/>
    <mergeCell ref="E2:E3"/>
    <mergeCell ref="G2:G3"/>
    <mergeCell ref="A2:A3"/>
    <mergeCell ref="F2:F3"/>
    <mergeCell ref="R64:S64"/>
    <mergeCell ref="P72:Q72"/>
    <mergeCell ref="T71:U71"/>
    <mergeCell ref="R75:S75"/>
    <mergeCell ref="T69:U69"/>
    <mergeCell ref="R69:S69"/>
    <mergeCell ref="P68:Q68"/>
    <mergeCell ref="T64:U64"/>
    <mergeCell ref="T72:U72"/>
    <mergeCell ref="T65:U65"/>
    <mergeCell ref="T67:U67"/>
    <mergeCell ref="R65:S65"/>
    <mergeCell ref="R67:S67"/>
    <mergeCell ref="P65:Q65"/>
    <mergeCell ref="P67:Q67"/>
    <mergeCell ref="R68:S68"/>
    <mergeCell ref="R72:S72"/>
    <mergeCell ref="R70:S70"/>
    <mergeCell ref="A41:U41"/>
    <mergeCell ref="P63:U63"/>
    <mergeCell ref="A62:K62"/>
    <mergeCell ref="M62:U62"/>
    <mergeCell ref="B63:H63"/>
    <mergeCell ref="M63:O64"/>
    <mergeCell ref="A63:A64"/>
    <mergeCell ref="J63:J64"/>
    <mergeCell ref="K63:K64"/>
    <mergeCell ref="P64:Q64"/>
    <mergeCell ref="P66:Q66"/>
    <mergeCell ref="T66:U66"/>
    <mergeCell ref="R66:S66"/>
    <mergeCell ref="T68:U68"/>
    <mergeCell ref="P69:Q69"/>
    <mergeCell ref="P70:Q70"/>
    <mergeCell ref="P71:Q71"/>
    <mergeCell ref="R71:S71"/>
    <mergeCell ref="T70:U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31:T39 T27" formulaRange="1"/>
    <ignoredError sqref="T11 T25" formula="1"/>
    <ignoredError sqref="T22:T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2"/>
  <sheetViews>
    <sheetView workbookViewId="0">
      <pane xSplit="2" ySplit="4" topLeftCell="C404" activePane="bottomRight" state="frozen"/>
      <selection pane="topRight" activeCell="C1" sqref="C1"/>
      <selection pane="bottomLeft" activeCell="A5" sqref="A5"/>
      <selection pane="bottomRight" activeCell="N420" sqref="N420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6" t="s">
        <v>126</v>
      </c>
      <c r="B1" s="126" t="s">
        <v>125</v>
      </c>
      <c r="C1" s="124" t="s">
        <v>384</v>
      </c>
      <c r="D1" s="128" t="s">
        <v>385</v>
      </c>
      <c r="E1" s="124" t="s">
        <v>386</v>
      </c>
      <c r="F1" s="128" t="s">
        <v>387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>
        <v>1</v>
      </c>
      <c r="J3" s="62">
        <v>1</v>
      </c>
      <c r="K3" s="62">
        <v>4</v>
      </c>
      <c r="L3" s="62">
        <v>1</v>
      </c>
      <c r="M3" s="62">
        <v>3</v>
      </c>
      <c r="N3" s="62"/>
      <c r="O3" s="71">
        <f>SUM(C3:N3)</f>
        <v>47</v>
      </c>
    </row>
    <row r="4" spans="1:15" x14ac:dyDescent="0.25">
      <c r="A4" s="129" t="s">
        <v>31</v>
      </c>
      <c r="B4" s="129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1</v>
      </c>
      <c r="J4" s="72">
        <f t="shared" si="0"/>
        <v>1</v>
      </c>
      <c r="K4" s="72">
        <f t="shared" si="0"/>
        <v>4</v>
      </c>
      <c r="L4" s="72">
        <f t="shared" si="0"/>
        <v>1</v>
      </c>
      <c r="M4" s="72">
        <f t="shared" si="0"/>
        <v>3</v>
      </c>
      <c r="N4" s="72">
        <f t="shared" si="0"/>
        <v>0</v>
      </c>
      <c r="O4" s="4">
        <f>SUM(O3)</f>
        <v>47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>
        <v>1</v>
      </c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>
        <v>1</v>
      </c>
      <c r="M9" s="63"/>
      <c r="N9" s="67"/>
      <c r="O9" s="2">
        <f t="shared" si="1"/>
        <v>1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>
        <v>1</v>
      </c>
      <c r="J10" s="67"/>
      <c r="K10" s="63">
        <v>1</v>
      </c>
      <c r="L10" s="67">
        <v>1</v>
      </c>
      <c r="M10" s="63">
        <v>1</v>
      </c>
      <c r="N10" s="67"/>
      <c r="O10" s="2">
        <f t="shared" si="1"/>
        <v>10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>
        <v>16</v>
      </c>
      <c r="J12" s="67">
        <v>15</v>
      </c>
      <c r="K12" s="63">
        <v>15</v>
      </c>
      <c r="L12" s="67">
        <v>18</v>
      </c>
      <c r="M12" s="63">
        <v>12</v>
      </c>
      <c r="N12" s="67"/>
      <c r="O12" s="2">
        <f t="shared" si="1"/>
        <v>162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>
        <v>1</v>
      </c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>
        <v>1</v>
      </c>
      <c r="D16" s="67"/>
      <c r="E16" s="63"/>
      <c r="F16" s="67"/>
      <c r="G16" s="63"/>
      <c r="H16" s="67"/>
      <c r="I16" s="63"/>
      <c r="J16" s="67"/>
      <c r="K16" s="63"/>
      <c r="L16" s="67"/>
      <c r="M16" s="63">
        <v>1</v>
      </c>
      <c r="N16" s="67"/>
      <c r="O16" s="2">
        <f t="shared" si="1"/>
        <v>2</v>
      </c>
    </row>
    <row r="17" spans="1:15" x14ac:dyDescent="0.25">
      <c r="A17" s="3" t="s">
        <v>264</v>
      </c>
      <c r="B17" s="3" t="s">
        <v>29</v>
      </c>
      <c r="C17" s="63">
        <v>1</v>
      </c>
      <c r="D17" s="67">
        <v>1</v>
      </c>
      <c r="E17" s="63">
        <v>1</v>
      </c>
      <c r="F17" s="67"/>
      <c r="G17" s="63">
        <v>2</v>
      </c>
      <c r="H17" s="67"/>
      <c r="I17" s="63">
        <v>5</v>
      </c>
      <c r="J17" s="67">
        <v>4</v>
      </c>
      <c r="K17" s="63">
        <v>4</v>
      </c>
      <c r="L17" s="67">
        <v>3</v>
      </c>
      <c r="M17" s="63">
        <v>2</v>
      </c>
      <c r="N17" s="67"/>
      <c r="O17" s="2">
        <f t="shared" si="1"/>
        <v>23</v>
      </c>
    </row>
    <row r="18" spans="1:15" x14ac:dyDescent="0.25">
      <c r="A18" s="3" t="s">
        <v>270</v>
      </c>
      <c r="B18" s="3" t="s">
        <v>29</v>
      </c>
      <c r="C18" s="63"/>
      <c r="D18" s="67"/>
      <c r="E18" s="63"/>
      <c r="F18" s="67"/>
      <c r="G18" s="63"/>
      <c r="H18" s="67">
        <v>1</v>
      </c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>
        <v>1</v>
      </c>
      <c r="M19" s="63"/>
      <c r="N19" s="67"/>
      <c r="O19" s="2">
        <f t="shared" ref="O19" si="4">SUM(C19:N19)</f>
        <v>1</v>
      </c>
    </row>
    <row r="20" spans="1:15" x14ac:dyDescent="0.25">
      <c r="A20" s="3" t="s">
        <v>119</v>
      </c>
      <c r="B20" s="3" t="s">
        <v>29</v>
      </c>
      <c r="C20" s="63"/>
      <c r="D20" s="67"/>
      <c r="E20" s="63">
        <v>1</v>
      </c>
      <c r="F20" s="67">
        <v>1</v>
      </c>
      <c r="G20" s="63"/>
      <c r="H20" s="67"/>
      <c r="I20" s="63"/>
      <c r="J20" s="67">
        <v>1</v>
      </c>
      <c r="K20" s="63"/>
      <c r="L20" s="67"/>
      <c r="M20" s="63"/>
      <c r="N20" s="67"/>
      <c r="O20" s="2">
        <f t="shared" si="1"/>
        <v>3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/>
      <c r="F22" s="67"/>
      <c r="G22" s="63"/>
      <c r="H22" s="67"/>
      <c r="I22" s="63">
        <v>1</v>
      </c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2</v>
      </c>
      <c r="D23" s="67">
        <v>3</v>
      </c>
      <c r="E23" s="63">
        <v>6</v>
      </c>
      <c r="F23" s="67">
        <v>2</v>
      </c>
      <c r="G23" s="63">
        <v>5</v>
      </c>
      <c r="H23" s="67">
        <v>7</v>
      </c>
      <c r="I23" s="63">
        <v>1</v>
      </c>
      <c r="J23" s="67">
        <v>5</v>
      </c>
      <c r="K23" s="63">
        <v>1</v>
      </c>
      <c r="L23" s="67">
        <v>3</v>
      </c>
      <c r="M23" s="63">
        <v>1</v>
      </c>
      <c r="N23" s="67"/>
      <c r="O23" s="2">
        <f t="shared" si="1"/>
        <v>36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>
        <v>1</v>
      </c>
      <c r="M24" s="63"/>
      <c r="N24" s="67"/>
      <c r="O24" s="2">
        <f t="shared" si="1"/>
        <v>1</v>
      </c>
    </row>
    <row r="25" spans="1:15" x14ac:dyDescent="0.25">
      <c r="A25" s="3" t="s">
        <v>327</v>
      </c>
      <c r="B25" s="3" t="s">
        <v>29</v>
      </c>
      <c r="C25" s="63"/>
      <c r="D25" s="67">
        <v>2</v>
      </c>
      <c r="E25" s="63">
        <v>4</v>
      </c>
      <c r="F25" s="67">
        <v>1</v>
      </c>
      <c r="G25" s="63">
        <v>4</v>
      </c>
      <c r="H25" s="67">
        <v>1</v>
      </c>
      <c r="I25" s="63">
        <v>3</v>
      </c>
      <c r="J25" s="67">
        <v>1</v>
      </c>
      <c r="K25" s="63"/>
      <c r="L25" s="67">
        <v>3</v>
      </c>
      <c r="M25" s="63">
        <v>3</v>
      </c>
      <c r="N25" s="67"/>
      <c r="O25" s="2">
        <f t="shared" si="1"/>
        <v>22</v>
      </c>
    </row>
    <row r="26" spans="1:15" x14ac:dyDescent="0.25">
      <c r="A26" s="129" t="s">
        <v>31</v>
      </c>
      <c r="B26" s="129"/>
      <c r="C26" s="72">
        <f>SUM(C5:C25)</f>
        <v>20</v>
      </c>
      <c r="D26" s="72">
        <f t="shared" ref="D26:N26" si="5">SUM(D5:D25)</f>
        <v>21</v>
      </c>
      <c r="E26" s="72">
        <f t="shared" si="5"/>
        <v>23</v>
      </c>
      <c r="F26" s="72">
        <f t="shared" si="5"/>
        <v>15</v>
      </c>
      <c r="G26" s="72">
        <f t="shared" si="5"/>
        <v>27</v>
      </c>
      <c r="H26" s="72">
        <f t="shared" si="5"/>
        <v>33</v>
      </c>
      <c r="I26" s="72">
        <f t="shared" si="5"/>
        <v>27</v>
      </c>
      <c r="J26" s="72">
        <f t="shared" si="5"/>
        <v>26</v>
      </c>
      <c r="K26" s="72">
        <f t="shared" si="5"/>
        <v>21</v>
      </c>
      <c r="L26" s="72">
        <f t="shared" si="5"/>
        <v>32</v>
      </c>
      <c r="M26" s="72">
        <f t="shared" si="5"/>
        <v>21</v>
      </c>
      <c r="N26" s="72">
        <f t="shared" si="5"/>
        <v>0</v>
      </c>
      <c r="O26" s="62">
        <f t="shared" si="1"/>
        <v>266</v>
      </c>
    </row>
    <row r="27" spans="1:15" x14ac:dyDescent="0.25">
      <c r="A27" s="3" t="s">
        <v>115</v>
      </c>
      <c r="B27" s="3" t="s">
        <v>25</v>
      </c>
      <c r="C27" s="63"/>
      <c r="D27" s="67"/>
      <c r="E27" s="63">
        <v>1</v>
      </c>
      <c r="F27" s="67"/>
      <c r="G27" s="63"/>
      <c r="H27" s="67"/>
      <c r="I27" s="63"/>
      <c r="J27" s="67"/>
      <c r="K27" s="63"/>
      <c r="L27" s="67"/>
      <c r="M27" s="63">
        <v>1</v>
      </c>
      <c r="N27" s="67"/>
      <c r="O27" s="2">
        <f t="shared" si="1"/>
        <v>2</v>
      </c>
    </row>
    <row r="28" spans="1:15" x14ac:dyDescent="0.25">
      <c r="A28" s="3" t="s">
        <v>163</v>
      </c>
      <c r="B28" s="3" t="s">
        <v>25</v>
      </c>
      <c r="C28" s="63">
        <v>1</v>
      </c>
      <c r="D28" s="67"/>
      <c r="E28" s="63">
        <v>2</v>
      </c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3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>
        <v>1</v>
      </c>
      <c r="H30" s="67"/>
      <c r="I30" s="63"/>
      <c r="J30" s="67"/>
      <c r="K30" s="63"/>
      <c r="L30" s="67"/>
      <c r="M30" s="63"/>
      <c r="N30" s="67"/>
      <c r="O30" s="2">
        <f t="shared" si="1"/>
        <v>1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/>
      <c r="D32" s="67"/>
      <c r="E32" s="63"/>
      <c r="F32" s="67"/>
      <c r="G32" s="63"/>
      <c r="H32" s="67">
        <v>3</v>
      </c>
      <c r="I32" s="63">
        <v>1</v>
      </c>
      <c r="J32" s="67"/>
      <c r="K32" s="63"/>
      <c r="L32" s="67"/>
      <c r="M32" s="63"/>
      <c r="N32" s="67"/>
      <c r="O32" s="2">
        <f t="shared" si="1"/>
        <v>4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>
        <v>1</v>
      </c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>
        <v>1</v>
      </c>
      <c r="F34" s="67"/>
      <c r="G34" s="63"/>
      <c r="H34" s="67"/>
      <c r="I34" s="63"/>
      <c r="J34" s="67"/>
      <c r="K34" s="63"/>
      <c r="L34" s="67"/>
      <c r="M34" s="63">
        <v>1</v>
      </c>
      <c r="N34" s="67"/>
      <c r="O34" s="2">
        <f t="shared" si="1"/>
        <v>2</v>
      </c>
    </row>
    <row r="35" spans="1:15" x14ac:dyDescent="0.25">
      <c r="A35" s="3" t="s">
        <v>92</v>
      </c>
      <c r="B35" s="3" t="s">
        <v>25</v>
      </c>
      <c r="C35" s="63"/>
      <c r="D35" s="67">
        <v>1</v>
      </c>
      <c r="E35" s="63"/>
      <c r="F35" s="67"/>
      <c r="G35" s="63"/>
      <c r="H35" s="67"/>
      <c r="I35" s="63"/>
      <c r="J35" s="67"/>
      <c r="K35" s="63"/>
      <c r="L35" s="67"/>
      <c r="M35" s="63">
        <v>1</v>
      </c>
      <c r="N35" s="67"/>
      <c r="O35" s="2">
        <f t="shared" si="1"/>
        <v>2</v>
      </c>
    </row>
    <row r="36" spans="1:15" x14ac:dyDescent="0.25">
      <c r="A36" s="3" t="s">
        <v>112</v>
      </c>
      <c r="B36" s="3" t="s">
        <v>25</v>
      </c>
      <c r="C36" s="63"/>
      <c r="D36" s="67"/>
      <c r="E36" s="63">
        <v>3</v>
      </c>
      <c r="F36" s="67"/>
      <c r="G36" s="63">
        <v>1</v>
      </c>
      <c r="H36" s="67">
        <v>1</v>
      </c>
      <c r="I36" s="63">
        <v>2</v>
      </c>
      <c r="J36" s="67"/>
      <c r="K36" s="63"/>
      <c r="L36" s="67"/>
      <c r="M36" s="63"/>
      <c r="N36" s="67"/>
      <c r="O36" s="2">
        <f t="shared" si="1"/>
        <v>7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>
        <v>3</v>
      </c>
      <c r="D39" s="67"/>
      <c r="E39" s="63">
        <v>1</v>
      </c>
      <c r="F39" s="67"/>
      <c r="G39" s="63">
        <v>1</v>
      </c>
      <c r="H39" s="67">
        <v>5</v>
      </c>
      <c r="I39" s="63"/>
      <c r="J39" s="67">
        <v>4</v>
      </c>
      <c r="K39" s="63">
        <v>5</v>
      </c>
      <c r="L39" s="67">
        <v>5</v>
      </c>
      <c r="M39" s="63">
        <v>4</v>
      </c>
      <c r="N39" s="67"/>
      <c r="O39" s="2">
        <f t="shared" si="1"/>
        <v>28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1</v>
      </c>
      <c r="E40" s="63"/>
      <c r="F40" s="67">
        <v>3</v>
      </c>
      <c r="G40" s="63">
        <v>1</v>
      </c>
      <c r="H40" s="67">
        <v>3</v>
      </c>
      <c r="I40" s="63">
        <v>2</v>
      </c>
      <c r="J40" s="67">
        <v>5</v>
      </c>
      <c r="K40" s="63"/>
      <c r="L40" s="67">
        <v>1</v>
      </c>
      <c r="M40" s="63">
        <v>3</v>
      </c>
      <c r="N40" s="67"/>
      <c r="O40" s="2">
        <f t="shared" si="1"/>
        <v>21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>
        <v>1</v>
      </c>
      <c r="I41" s="63"/>
      <c r="J41" s="67"/>
      <c r="K41" s="63"/>
      <c r="L41" s="67"/>
      <c r="M41" s="63"/>
      <c r="N41" s="67"/>
      <c r="O41" s="2">
        <f t="shared" ref="O41:O83" si="7">SUM(C41:N41)</f>
        <v>1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>
        <v>1</v>
      </c>
      <c r="N44" s="67"/>
      <c r="O44" s="2">
        <f t="shared" si="7"/>
        <v>1</v>
      </c>
    </row>
    <row r="45" spans="1:15" x14ac:dyDescent="0.25">
      <c r="A45" s="3" t="s">
        <v>104</v>
      </c>
      <c r="B45" s="3" t="s">
        <v>25</v>
      </c>
      <c r="C45" s="63"/>
      <c r="D45" s="67"/>
      <c r="E45" s="63">
        <v>1</v>
      </c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1</v>
      </c>
    </row>
    <row r="46" spans="1:15" x14ac:dyDescent="0.25">
      <c r="A46" s="3" t="s">
        <v>103</v>
      </c>
      <c r="B46" s="3" t="s">
        <v>25</v>
      </c>
      <c r="C46" s="63"/>
      <c r="D46" s="67">
        <v>2</v>
      </c>
      <c r="E46" s="63">
        <v>1</v>
      </c>
      <c r="F46" s="67">
        <v>1</v>
      </c>
      <c r="G46" s="63">
        <v>1</v>
      </c>
      <c r="H46" s="67">
        <v>1</v>
      </c>
      <c r="I46" s="63">
        <v>1</v>
      </c>
      <c r="J46" s="67"/>
      <c r="K46" s="63"/>
      <c r="L46" s="67"/>
      <c r="M46" s="63"/>
      <c r="N46" s="67"/>
      <c r="O46" s="2">
        <f t="shared" si="7"/>
        <v>7</v>
      </c>
    </row>
    <row r="47" spans="1:15" x14ac:dyDescent="0.25">
      <c r="A47" s="3" t="s">
        <v>379</v>
      </c>
      <c r="B47" s="3" t="s">
        <v>25</v>
      </c>
      <c r="C47" s="63">
        <v>1</v>
      </c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>
        <v>3</v>
      </c>
      <c r="I50" s="63"/>
      <c r="J50" s="67">
        <v>1</v>
      </c>
      <c r="K50" s="63"/>
      <c r="L50" s="67">
        <v>1</v>
      </c>
      <c r="M50" s="63"/>
      <c r="N50" s="67"/>
      <c r="O50" s="2">
        <f t="shared" si="7"/>
        <v>5</v>
      </c>
    </row>
    <row r="51" spans="1:15" x14ac:dyDescent="0.25">
      <c r="A51" s="3" t="s">
        <v>101</v>
      </c>
      <c r="B51" s="3" t="s">
        <v>25</v>
      </c>
      <c r="C51" s="63"/>
      <c r="D51" s="67"/>
      <c r="E51" s="63">
        <v>2</v>
      </c>
      <c r="F51" s="67">
        <v>3</v>
      </c>
      <c r="G51" s="63">
        <v>1</v>
      </c>
      <c r="H51" s="67">
        <v>3</v>
      </c>
      <c r="I51" s="63"/>
      <c r="J51" s="67">
        <v>1</v>
      </c>
      <c r="K51" s="63">
        <v>2</v>
      </c>
      <c r="L51" s="67"/>
      <c r="M51" s="63">
        <v>2</v>
      </c>
      <c r="N51" s="67"/>
      <c r="O51" s="2">
        <f t="shared" si="7"/>
        <v>14</v>
      </c>
    </row>
    <row r="52" spans="1:15" x14ac:dyDescent="0.25">
      <c r="A52" s="3" t="s">
        <v>408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>
        <v>3</v>
      </c>
      <c r="K52" s="63">
        <v>3</v>
      </c>
      <c r="L52" s="67"/>
      <c r="M52" s="63"/>
      <c r="N52" s="67"/>
      <c r="O52" s="2">
        <f t="shared" ref="O52" si="9">SUM(C52:N52)</f>
        <v>6</v>
      </c>
    </row>
    <row r="53" spans="1:15" x14ac:dyDescent="0.25">
      <c r="A53" s="3" t="s">
        <v>328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100</v>
      </c>
      <c r="B54" s="3" t="s">
        <v>25</v>
      </c>
      <c r="C54" s="63"/>
      <c r="D54" s="67">
        <v>4</v>
      </c>
      <c r="E54" s="63"/>
      <c r="F54" s="67">
        <v>6</v>
      </c>
      <c r="G54" s="63">
        <v>2</v>
      </c>
      <c r="H54" s="67">
        <v>5</v>
      </c>
      <c r="I54" s="63">
        <v>1</v>
      </c>
      <c r="J54" s="67"/>
      <c r="K54" s="63"/>
      <c r="L54" s="67"/>
      <c r="M54" s="63">
        <v>4</v>
      </c>
      <c r="N54" s="67"/>
      <c r="O54" s="2">
        <f t="shared" si="7"/>
        <v>22</v>
      </c>
    </row>
    <row r="55" spans="1:15" x14ac:dyDescent="0.25">
      <c r="A55" s="129" t="s">
        <v>31</v>
      </c>
      <c r="B55" s="129"/>
      <c r="C55" s="72">
        <f>SUM(C27:C54)</f>
        <v>7</v>
      </c>
      <c r="D55" s="72">
        <f t="shared" ref="D55:M55" si="10">SUM(D27:D54)</f>
        <v>8</v>
      </c>
      <c r="E55" s="72">
        <f t="shared" si="10"/>
        <v>12</v>
      </c>
      <c r="F55" s="72">
        <f t="shared" si="10"/>
        <v>13</v>
      </c>
      <c r="G55" s="72">
        <f t="shared" si="10"/>
        <v>8</v>
      </c>
      <c r="H55" s="72">
        <f t="shared" si="10"/>
        <v>26</v>
      </c>
      <c r="I55" s="72">
        <f t="shared" si="10"/>
        <v>7</v>
      </c>
      <c r="J55" s="72">
        <f t="shared" si="10"/>
        <v>15</v>
      </c>
      <c r="K55" s="72">
        <f t="shared" si="10"/>
        <v>10</v>
      </c>
      <c r="L55" s="72">
        <f t="shared" si="10"/>
        <v>7</v>
      </c>
      <c r="M55" s="72">
        <f t="shared" si="10"/>
        <v>17</v>
      </c>
      <c r="N55" s="72">
        <f>SUM(N27:N54)</f>
        <v>0</v>
      </c>
      <c r="O55" s="62">
        <f t="shared" si="7"/>
        <v>130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>
        <v>1</v>
      </c>
      <c r="E59" s="63"/>
      <c r="F59" s="67"/>
      <c r="G59" s="63">
        <v>1</v>
      </c>
      <c r="H59" s="67"/>
      <c r="I59" s="63"/>
      <c r="J59" s="67"/>
      <c r="K59" s="63"/>
      <c r="L59" s="67"/>
      <c r="M59" s="63">
        <v>3</v>
      </c>
      <c r="N59" s="67"/>
      <c r="O59" s="2">
        <f t="shared" ref="O59" si="13">SUM(C59:N59)</f>
        <v>5</v>
      </c>
    </row>
    <row r="60" spans="1:15" x14ac:dyDescent="0.25">
      <c r="A60" s="3" t="s">
        <v>149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153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99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si="7"/>
        <v>0</v>
      </c>
    </row>
    <row r="63" spans="1:15" x14ac:dyDescent="0.25">
      <c r="A63" s="3" t="s">
        <v>170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6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>
        <v>1</v>
      </c>
      <c r="L64" s="67"/>
      <c r="M64" s="63">
        <v>1</v>
      </c>
      <c r="N64" s="67"/>
      <c r="O64" s="2">
        <f t="shared" si="7"/>
        <v>2</v>
      </c>
    </row>
    <row r="65" spans="1:15" x14ac:dyDescent="0.25">
      <c r="A65" s="3" t="s">
        <v>175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7"/>
        <v>0</v>
      </c>
    </row>
    <row r="66" spans="1:15" x14ac:dyDescent="0.25">
      <c r="A66" s="3" t="s">
        <v>179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>
        <v>1</v>
      </c>
      <c r="L66" s="67">
        <v>2</v>
      </c>
      <c r="M66" s="63"/>
      <c r="N66" s="67"/>
      <c r="O66" s="2">
        <f t="shared" si="7"/>
        <v>3</v>
      </c>
    </row>
    <row r="67" spans="1:15" x14ac:dyDescent="0.25">
      <c r="A67" s="3" t="s">
        <v>180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97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>
        <v>1</v>
      </c>
      <c r="L68" s="67"/>
      <c r="M68" s="63"/>
      <c r="N68" s="67"/>
      <c r="O68" s="2">
        <f t="shared" si="7"/>
        <v>1</v>
      </c>
    </row>
    <row r="69" spans="1:15" x14ac:dyDescent="0.25">
      <c r="A69" s="3" t="s">
        <v>96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397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>
        <v>1</v>
      </c>
      <c r="E71" s="63"/>
      <c r="F71" s="67"/>
      <c r="G71" s="63"/>
      <c r="H71" s="67">
        <v>2</v>
      </c>
      <c r="I71" s="63"/>
      <c r="J71" s="67">
        <v>2</v>
      </c>
      <c r="K71" s="63"/>
      <c r="L71" s="67"/>
      <c r="M71" s="63">
        <v>1</v>
      </c>
      <c r="N71" s="67"/>
      <c r="O71" s="2">
        <f t="shared" si="7"/>
        <v>6</v>
      </c>
    </row>
    <row r="72" spans="1:15" x14ac:dyDescent="0.25">
      <c r="A72" s="3" t="s">
        <v>94</v>
      </c>
      <c r="B72" s="3" t="s">
        <v>28</v>
      </c>
      <c r="C72" s="63"/>
      <c r="D72" s="67">
        <v>2</v>
      </c>
      <c r="E72" s="63">
        <v>1</v>
      </c>
      <c r="F72" s="67"/>
      <c r="G72" s="63"/>
      <c r="H72" s="67"/>
      <c r="I72" s="63"/>
      <c r="J72" s="67">
        <v>1</v>
      </c>
      <c r="K72" s="63"/>
      <c r="L72" s="67">
        <v>1</v>
      </c>
      <c r="M72" s="63"/>
      <c r="N72" s="67"/>
      <c r="O72" s="2">
        <f t="shared" si="7"/>
        <v>5</v>
      </c>
    </row>
    <row r="73" spans="1:15" x14ac:dyDescent="0.25">
      <c r="A73" s="3" t="s">
        <v>188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0</v>
      </c>
    </row>
    <row r="74" spans="1:15" x14ac:dyDescent="0.25">
      <c r="A74" s="3" t="s">
        <v>189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93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192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>
        <v>1</v>
      </c>
      <c r="K76" s="63"/>
      <c r="L76" s="67"/>
      <c r="M76" s="63"/>
      <c r="N76" s="67"/>
      <c r="O76" s="2">
        <f t="shared" ref="O76" si="17">SUM(C76:N76)</f>
        <v>1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/>
      <c r="G78" s="63"/>
      <c r="H78" s="67">
        <v>1</v>
      </c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si="7"/>
        <v>1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>
        <v>1</v>
      </c>
      <c r="L84" s="67"/>
      <c r="M84" s="63"/>
      <c r="N84" s="67"/>
      <c r="O84" s="2">
        <f t="shared" ref="O84:O128" si="20">SUM(C84:N84)</f>
        <v>1</v>
      </c>
    </row>
    <row r="85" spans="1:15" x14ac:dyDescent="0.25">
      <c r="A85" s="3" t="s">
        <v>212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0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0</v>
      </c>
    </row>
    <row r="88" spans="1:15" x14ac:dyDescent="0.25">
      <c r="A88" s="3" t="s">
        <v>90</v>
      </c>
      <c r="B88" s="3" t="s">
        <v>28</v>
      </c>
      <c r="C88" s="63">
        <v>1</v>
      </c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2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>
        <v>2</v>
      </c>
      <c r="I89" s="63">
        <v>3</v>
      </c>
      <c r="J89" s="67"/>
      <c r="K89" s="63"/>
      <c r="L89" s="67"/>
      <c r="M89" s="63"/>
      <c r="N89" s="67"/>
      <c r="O89" s="2">
        <f t="shared" ref="O89" si="21">SUM(C89:N89)</f>
        <v>5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2">SUM(C91:N91)</f>
        <v>0</v>
      </c>
    </row>
    <row r="92" spans="1:15" x14ac:dyDescent="0.25">
      <c r="A92" s="3" t="s">
        <v>89</v>
      </c>
      <c r="B92" s="3" t="s">
        <v>28</v>
      </c>
      <c r="C92" s="63"/>
      <c r="D92" s="67">
        <v>3</v>
      </c>
      <c r="E92" s="63"/>
      <c r="F92" s="67"/>
      <c r="G92" s="63"/>
      <c r="H92" s="67"/>
      <c r="I92" s="63">
        <v>1</v>
      </c>
      <c r="J92" s="67"/>
      <c r="K92" s="63"/>
      <c r="L92" s="67"/>
      <c r="M92" s="63"/>
      <c r="N92" s="67"/>
      <c r="O92" s="2">
        <f t="shared" si="20"/>
        <v>4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>
        <v>1</v>
      </c>
      <c r="G94" s="63"/>
      <c r="H94" s="67"/>
      <c r="I94" s="63"/>
      <c r="J94" s="67"/>
      <c r="K94" s="63">
        <v>1</v>
      </c>
      <c r="L94" s="67"/>
      <c r="M94" s="63"/>
      <c r="N94" s="67"/>
      <c r="O94" s="2">
        <f t="shared" si="20"/>
        <v>2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>
        <v>1</v>
      </c>
      <c r="L97" s="67"/>
      <c r="M97" s="63"/>
      <c r="N97" s="67"/>
      <c r="O97" s="2">
        <f t="shared" si="20"/>
        <v>1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>
        <v>1</v>
      </c>
      <c r="N99" s="67"/>
      <c r="O99" s="2">
        <f t="shared" si="20"/>
        <v>1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>
        <v>1</v>
      </c>
      <c r="G100" s="63"/>
      <c r="H100" s="67">
        <v>5</v>
      </c>
      <c r="I100" s="63"/>
      <c r="J100" s="67"/>
      <c r="K100" s="63"/>
      <c r="L100" s="67"/>
      <c r="M100" s="63"/>
      <c r="N100" s="67"/>
      <c r="O100" s="2">
        <f t="shared" si="20"/>
        <v>6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>
        <v>1</v>
      </c>
      <c r="D102" s="67"/>
      <c r="E102" s="63">
        <v>1</v>
      </c>
      <c r="F102" s="67"/>
      <c r="G102" s="63"/>
      <c r="H102" s="67"/>
      <c r="I102" s="63"/>
      <c r="J102" s="67"/>
      <c r="K102" s="63">
        <v>1</v>
      </c>
      <c r="L102" s="67"/>
      <c r="M102" s="63"/>
      <c r="N102" s="67"/>
      <c r="O102" s="2">
        <f t="shared" si="20"/>
        <v>3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>
        <v>1</v>
      </c>
      <c r="K103" s="63"/>
      <c r="L103" s="67"/>
      <c r="M103" s="63"/>
      <c r="N103" s="67"/>
      <c r="O103" s="2">
        <f t="shared" ref="O103" si="24">SUM(C103:N103)</f>
        <v>1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524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>
        <v>1</v>
      </c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1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0"/>
        <v>0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0</v>
      </c>
    </row>
    <row r="110" spans="1:15" x14ac:dyDescent="0.25">
      <c r="A110" s="3" t="s">
        <v>247</v>
      </c>
      <c r="B110" s="3" t="s">
        <v>28</v>
      </c>
      <c r="C110" s="63"/>
      <c r="D110" s="67"/>
      <c r="E110" s="63"/>
      <c r="F110" s="67"/>
      <c r="G110" s="63">
        <v>1</v>
      </c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1</v>
      </c>
    </row>
    <row r="111" spans="1:15" x14ac:dyDescent="0.25">
      <c r="A111" s="3" t="s">
        <v>248</v>
      </c>
      <c r="B111" s="3" t="s">
        <v>28</v>
      </c>
      <c r="C111" s="63"/>
      <c r="D111" s="67"/>
      <c r="E111" s="63"/>
      <c r="F111" s="67">
        <v>1</v>
      </c>
      <c r="G111" s="63">
        <v>1</v>
      </c>
      <c r="H111" s="67">
        <v>2</v>
      </c>
      <c r="I111" s="63"/>
      <c r="J111" s="67"/>
      <c r="K111" s="63"/>
      <c r="L111" s="67"/>
      <c r="M111" s="63"/>
      <c r="N111" s="67"/>
      <c r="O111" s="2">
        <f t="shared" ref="O111" si="28">SUM(C111:N111)</f>
        <v>4</v>
      </c>
    </row>
    <row r="112" spans="1:15" x14ac:dyDescent="0.25">
      <c r="A112" s="3" t="s">
        <v>84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0</v>
      </c>
    </row>
    <row r="113" spans="1:15" x14ac:dyDescent="0.25">
      <c r="A113" s="3" t="s">
        <v>83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0</v>
      </c>
    </row>
    <row r="114" spans="1:15" x14ac:dyDescent="0.25">
      <c r="A114" s="3" t="s">
        <v>255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20"/>
        <v>0</v>
      </c>
    </row>
    <row r="115" spans="1:15" x14ac:dyDescent="0.25">
      <c r="A115" s="3" t="s">
        <v>257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9">SUM(C115:N115)</f>
        <v>0</v>
      </c>
    </row>
    <row r="116" spans="1:15" x14ac:dyDescent="0.25">
      <c r="A116" s="3" t="s">
        <v>260</v>
      </c>
      <c r="B116" s="3" t="s">
        <v>28</v>
      </c>
      <c r="C116" s="63">
        <v>4</v>
      </c>
      <c r="D116" s="67">
        <v>1</v>
      </c>
      <c r="E116" s="63">
        <v>5</v>
      </c>
      <c r="F116" s="67">
        <v>2</v>
      </c>
      <c r="G116" s="63">
        <v>2</v>
      </c>
      <c r="H116" s="67">
        <v>1</v>
      </c>
      <c r="I116" s="63">
        <v>3</v>
      </c>
      <c r="J116" s="67">
        <v>2</v>
      </c>
      <c r="K116" s="63">
        <v>2</v>
      </c>
      <c r="L116" s="67">
        <v>3</v>
      </c>
      <c r="M116" s="63">
        <v>5</v>
      </c>
      <c r="N116" s="67"/>
      <c r="O116" s="2">
        <f t="shared" si="20"/>
        <v>30</v>
      </c>
    </row>
    <row r="117" spans="1:15" x14ac:dyDescent="0.25">
      <c r="A117" s="3" t="s">
        <v>261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0"/>
        <v>0</v>
      </c>
    </row>
    <row r="118" spans="1:15" x14ac:dyDescent="0.25">
      <c r="A118" s="3" t="s">
        <v>265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0">SUM(C118:N118)</f>
        <v>0</v>
      </c>
    </row>
    <row r="119" spans="1:15" x14ac:dyDescent="0.25">
      <c r="A119" s="3" t="s">
        <v>267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0"/>
        <v>0</v>
      </c>
    </row>
    <row r="120" spans="1:15" x14ac:dyDescent="0.25">
      <c r="A120" s="3" t="s">
        <v>268</v>
      </c>
      <c r="B120" s="3" t="s">
        <v>28</v>
      </c>
      <c r="C120" s="63"/>
      <c r="D120" s="67"/>
      <c r="E120" s="63"/>
      <c r="F120" s="67"/>
      <c r="G120" s="63">
        <v>1</v>
      </c>
      <c r="H120" s="67"/>
      <c r="I120" s="63"/>
      <c r="J120" s="67">
        <v>1</v>
      </c>
      <c r="K120" s="63"/>
      <c r="L120" s="67"/>
      <c r="M120" s="63">
        <v>1</v>
      </c>
      <c r="N120" s="67"/>
      <c r="O120" s="2">
        <f t="shared" ref="O120" si="31">SUM(C120:N120)</f>
        <v>3</v>
      </c>
    </row>
    <row r="121" spans="1:15" x14ac:dyDescent="0.25">
      <c r="A121" s="3" t="s">
        <v>269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272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>
        <v>1</v>
      </c>
      <c r="M122" s="63"/>
      <c r="N122" s="67"/>
      <c r="O122" s="2">
        <f t="shared" si="20"/>
        <v>1</v>
      </c>
    </row>
    <row r="123" spans="1:15" x14ac:dyDescent="0.25">
      <c r="A123" s="3" t="s">
        <v>274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20"/>
        <v>0</v>
      </c>
    </row>
    <row r="124" spans="1:15" x14ac:dyDescent="0.25">
      <c r="A124" s="3" t="s">
        <v>275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3">SUM(C124:N124)</f>
        <v>0</v>
      </c>
    </row>
    <row r="125" spans="1:15" x14ac:dyDescent="0.25">
      <c r="A125" s="3" t="s">
        <v>276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0"/>
        <v>0</v>
      </c>
    </row>
    <row r="126" spans="1:15" x14ac:dyDescent="0.25">
      <c r="A126" s="3" t="s">
        <v>277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82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0"/>
        <v>0</v>
      </c>
    </row>
    <row r="128" spans="1:15" x14ac:dyDescent="0.25">
      <c r="A128" s="3" t="s">
        <v>284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0"/>
        <v>1</v>
      </c>
    </row>
    <row r="129" spans="1:15" x14ac:dyDescent="0.25">
      <c r="A129" s="3" t="s">
        <v>285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>
        <v>1</v>
      </c>
      <c r="L129" s="67">
        <v>1</v>
      </c>
      <c r="M129" s="63"/>
      <c r="N129" s="67"/>
      <c r="O129" s="2">
        <f t="shared" ref="O129:O138" si="35">SUM(C129:N129)</f>
        <v>2</v>
      </c>
    </row>
    <row r="130" spans="1:15" x14ac:dyDescent="0.25">
      <c r="A130" s="3" t="s">
        <v>287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295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>SUM(C131:N131)</f>
        <v>0</v>
      </c>
    </row>
    <row r="132" spans="1:15" x14ac:dyDescent="0.25">
      <c r="A132" s="3" t="s">
        <v>297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35"/>
        <v>0</v>
      </c>
    </row>
    <row r="133" spans="1:15" x14ac:dyDescent="0.25">
      <c r="A133" s="3" t="s">
        <v>298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ref="O133" si="36">SUM(C133:N133)</f>
        <v>0</v>
      </c>
    </row>
    <row r="134" spans="1:15" x14ac:dyDescent="0.25">
      <c r="A134" s="3" t="s">
        <v>301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304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305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309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311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>
        <v>1</v>
      </c>
      <c r="N139" s="67"/>
      <c r="O139" s="2">
        <f t="shared" ref="O139" si="37">SUM(C139:N139)</f>
        <v>1</v>
      </c>
    </row>
    <row r="140" spans="1:15" x14ac:dyDescent="0.25">
      <c r="A140" s="3" t="s">
        <v>81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ref="O140:O250" si="38">SUM(C140:N140)</f>
        <v>0</v>
      </c>
    </row>
    <row r="141" spans="1:15" x14ac:dyDescent="0.25">
      <c r="A141" s="3" t="s">
        <v>80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>
        <v>1</v>
      </c>
      <c r="K141" s="63"/>
      <c r="L141" s="67"/>
      <c r="M141" s="63"/>
      <c r="N141" s="67"/>
      <c r="O141" s="2">
        <f t="shared" si="38"/>
        <v>1</v>
      </c>
    </row>
    <row r="142" spans="1:15" x14ac:dyDescent="0.25">
      <c r="A142" s="3" t="s">
        <v>317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8"/>
        <v>0</v>
      </c>
    </row>
    <row r="143" spans="1:15" x14ac:dyDescent="0.25">
      <c r="A143" s="3" t="s">
        <v>361</v>
      </c>
      <c r="B143" s="3" t="s">
        <v>28</v>
      </c>
      <c r="C143" s="63">
        <v>1</v>
      </c>
      <c r="D143" s="67"/>
      <c r="E143" s="63">
        <v>1</v>
      </c>
      <c r="F143" s="67"/>
      <c r="G143" s="63"/>
      <c r="H143" s="67"/>
      <c r="I143" s="63"/>
      <c r="J143" s="67">
        <v>1</v>
      </c>
      <c r="K143" s="63"/>
      <c r="L143" s="67"/>
      <c r="M143" s="63">
        <v>1</v>
      </c>
      <c r="N143" s="67"/>
      <c r="O143" s="2">
        <f t="shared" si="38"/>
        <v>4</v>
      </c>
    </row>
    <row r="144" spans="1:15" x14ac:dyDescent="0.25">
      <c r="A144" s="3" t="s">
        <v>319</v>
      </c>
      <c r="B144" s="3" t="s">
        <v>28</v>
      </c>
      <c r="C144" s="63"/>
      <c r="D144" s="67"/>
      <c r="E144" s="63">
        <v>1</v>
      </c>
      <c r="F144" s="67"/>
      <c r="G144" s="63"/>
      <c r="H144" s="67"/>
      <c r="I144" s="63">
        <v>1</v>
      </c>
      <c r="J144" s="67"/>
      <c r="K144" s="63"/>
      <c r="L144" s="67"/>
      <c r="M144" s="63"/>
      <c r="N144" s="67"/>
      <c r="O144" s="2">
        <f t="shared" ref="O144" si="39">SUM(C144:N144)</f>
        <v>2</v>
      </c>
    </row>
    <row r="145" spans="1:15" x14ac:dyDescent="0.25">
      <c r="A145" s="3" t="s">
        <v>321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38"/>
        <v>0</v>
      </c>
    </row>
    <row r="146" spans="1:15" x14ac:dyDescent="0.25">
      <c r="A146" s="3" t="s">
        <v>322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0</v>
      </c>
    </row>
    <row r="147" spans="1:15" x14ac:dyDescent="0.25">
      <c r="A147" s="3" t="s">
        <v>324</v>
      </c>
      <c r="B147" s="3" t="s">
        <v>28</v>
      </c>
      <c r="C147" s="63"/>
      <c r="D147" s="67"/>
      <c r="E147" s="63">
        <v>1</v>
      </c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1">SUM(C147:N147)</f>
        <v>1</v>
      </c>
    </row>
    <row r="148" spans="1:15" x14ac:dyDescent="0.25">
      <c r="A148" s="3" t="s">
        <v>325</v>
      </c>
      <c r="B148" s="3" t="s">
        <v>28</v>
      </c>
      <c r="C148" s="63"/>
      <c r="D148" s="67">
        <v>1</v>
      </c>
      <c r="E148" s="63"/>
      <c r="F148" s="67"/>
      <c r="G148" s="63"/>
      <c r="H148" s="67"/>
      <c r="I148" s="63">
        <v>3</v>
      </c>
      <c r="J148" s="67">
        <v>1</v>
      </c>
      <c r="K148" s="63"/>
      <c r="L148" s="67"/>
      <c r="M148" s="63">
        <v>1</v>
      </c>
      <c r="N148" s="67"/>
      <c r="O148" s="2">
        <f t="shared" ref="O148" si="42">SUM(C148:N148)</f>
        <v>6</v>
      </c>
    </row>
    <row r="149" spans="1:15" x14ac:dyDescent="0.25">
      <c r="A149" s="3" t="s">
        <v>326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8"/>
        <v>0</v>
      </c>
    </row>
    <row r="150" spans="1:15" x14ac:dyDescent="0.25">
      <c r="A150" s="3" t="s">
        <v>79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3">SUM(C150:N150)</f>
        <v>0</v>
      </c>
    </row>
    <row r="151" spans="1:15" x14ac:dyDescent="0.25">
      <c r="A151" s="3" t="s">
        <v>341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si="38"/>
        <v>1</v>
      </c>
    </row>
    <row r="152" spans="1:15" x14ac:dyDescent="0.25">
      <c r="A152" s="3" t="s">
        <v>343</v>
      </c>
      <c r="B152" s="3" t="s">
        <v>28</v>
      </c>
      <c r="C152" s="63"/>
      <c r="D152" s="67"/>
      <c r="E152" s="63">
        <v>1</v>
      </c>
      <c r="F152" s="67"/>
      <c r="G152" s="63"/>
      <c r="H152" s="67"/>
      <c r="I152" s="63">
        <v>1</v>
      </c>
      <c r="J152" s="67"/>
      <c r="K152" s="63"/>
      <c r="L152" s="67"/>
      <c r="M152" s="63"/>
      <c r="N152" s="67"/>
      <c r="O152" s="2">
        <f t="shared" si="38"/>
        <v>2</v>
      </c>
    </row>
    <row r="153" spans="1:15" x14ac:dyDescent="0.25">
      <c r="A153" s="3" t="s">
        <v>335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8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>
        <v>2</v>
      </c>
      <c r="I154" s="63"/>
      <c r="J154" s="67"/>
      <c r="K154" s="63"/>
      <c r="L154" s="67"/>
      <c r="M154" s="63"/>
      <c r="N154" s="67"/>
      <c r="O154" s="2">
        <f t="shared" si="38"/>
        <v>2</v>
      </c>
    </row>
    <row r="155" spans="1:15" x14ac:dyDescent="0.25">
      <c r="A155" s="3" t="s">
        <v>371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>
        <v>1</v>
      </c>
      <c r="L155" s="67"/>
      <c r="M155" s="63"/>
      <c r="N155" s="67"/>
      <c r="O155" s="2">
        <f t="shared" si="38"/>
        <v>1</v>
      </c>
    </row>
    <row r="156" spans="1:15" x14ac:dyDescent="0.25">
      <c r="A156" s="129" t="s">
        <v>31</v>
      </c>
      <c r="B156" s="129"/>
      <c r="C156" s="72">
        <f t="shared" ref="C156:N156" si="44">SUM(C56:C155)</f>
        <v>8</v>
      </c>
      <c r="D156" s="72">
        <f t="shared" si="44"/>
        <v>10</v>
      </c>
      <c r="E156" s="72">
        <f t="shared" si="44"/>
        <v>13</v>
      </c>
      <c r="F156" s="72">
        <f t="shared" si="44"/>
        <v>6</v>
      </c>
      <c r="G156" s="72">
        <f t="shared" si="44"/>
        <v>6</v>
      </c>
      <c r="H156" s="72">
        <f t="shared" si="44"/>
        <v>16</v>
      </c>
      <c r="I156" s="72">
        <f t="shared" si="44"/>
        <v>12</v>
      </c>
      <c r="J156" s="72">
        <f t="shared" si="44"/>
        <v>11</v>
      </c>
      <c r="K156" s="72">
        <f t="shared" si="44"/>
        <v>11</v>
      </c>
      <c r="L156" s="72">
        <f t="shared" si="44"/>
        <v>8</v>
      </c>
      <c r="M156" s="72">
        <f t="shared" si="44"/>
        <v>15</v>
      </c>
      <c r="N156" s="72">
        <f t="shared" si="44"/>
        <v>0</v>
      </c>
      <c r="O156" s="62">
        <f t="shared" si="38"/>
        <v>116</v>
      </c>
    </row>
    <row r="157" spans="1:15" x14ac:dyDescent="0.25">
      <c r="A157" s="5" t="s">
        <v>535</v>
      </c>
      <c r="B157" s="5" t="s">
        <v>23</v>
      </c>
      <c r="C157" s="87">
        <v>1</v>
      </c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5">SUM(C157:N157)</f>
        <v>1</v>
      </c>
    </row>
    <row r="158" spans="1:15" x14ac:dyDescent="0.25">
      <c r="A158" s="5" t="s">
        <v>518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si="38"/>
        <v>0</v>
      </c>
    </row>
    <row r="159" spans="1:15" x14ac:dyDescent="0.25">
      <c r="A159" s="5" t="s">
        <v>374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ref="O159" si="46">SUM(C159:N159)</f>
        <v>0</v>
      </c>
    </row>
    <row r="160" spans="1:15" x14ac:dyDescent="0.25">
      <c r="A160" s="5" t="s">
        <v>562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>
        <v>1</v>
      </c>
      <c r="N160" s="88"/>
      <c r="O160" s="2">
        <f t="shared" ref="O160" si="47">SUM(C160:N160)</f>
        <v>1</v>
      </c>
    </row>
    <row r="161" spans="1:15" x14ac:dyDescent="0.25">
      <c r="A161" s="5" t="s">
        <v>552</v>
      </c>
      <c r="B161" s="5" t="s">
        <v>23</v>
      </c>
      <c r="C161" s="87"/>
      <c r="D161" s="68"/>
      <c r="E161" s="87"/>
      <c r="F161" s="88"/>
      <c r="G161" s="87">
        <v>1</v>
      </c>
      <c r="H161" s="88"/>
      <c r="I161" s="87"/>
      <c r="J161" s="88">
        <v>1</v>
      </c>
      <c r="K161" s="87"/>
      <c r="L161" s="88"/>
      <c r="M161" s="87"/>
      <c r="N161" s="88"/>
      <c r="O161" s="2">
        <f t="shared" ref="O161" si="48">SUM(C161:N161)</f>
        <v>2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8"/>
        <v>0</v>
      </c>
    </row>
    <row r="163" spans="1:15" x14ac:dyDescent="0.25">
      <c r="A163" s="5" t="s">
        <v>467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9">SUM(C163:N163)</f>
        <v>0</v>
      </c>
    </row>
    <row r="164" spans="1:15" x14ac:dyDescent="0.25">
      <c r="A164" s="5" t="s">
        <v>556</v>
      </c>
      <c r="B164" s="5" t="s">
        <v>23</v>
      </c>
      <c r="C164" s="87"/>
      <c r="D164" s="68"/>
      <c r="E164" s="87"/>
      <c r="F164" s="88"/>
      <c r="G164" s="87"/>
      <c r="H164" s="88">
        <v>1</v>
      </c>
      <c r="I164" s="87"/>
      <c r="J164" s="88"/>
      <c r="K164" s="87"/>
      <c r="L164" s="88">
        <v>1</v>
      </c>
      <c r="M164" s="87">
        <v>1</v>
      </c>
      <c r="N164" s="88"/>
      <c r="O164" s="2">
        <f t="shared" ref="O164" si="50">SUM(C164:N164)</f>
        <v>3</v>
      </c>
    </row>
    <row r="165" spans="1:15" x14ac:dyDescent="0.25">
      <c r="A165" s="5" t="s">
        <v>424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8"/>
        <v>0</v>
      </c>
    </row>
    <row r="166" spans="1:15" x14ac:dyDescent="0.25">
      <c r="A166" s="5" t="s">
        <v>403</v>
      </c>
      <c r="B166" s="5" t="s">
        <v>23</v>
      </c>
      <c r="C166" s="87">
        <v>1</v>
      </c>
      <c r="D166" s="68">
        <v>1</v>
      </c>
      <c r="E166" s="87"/>
      <c r="F166" s="88"/>
      <c r="G166" s="87"/>
      <c r="H166" s="88">
        <v>3</v>
      </c>
      <c r="I166" s="87"/>
      <c r="J166" s="88">
        <v>1</v>
      </c>
      <c r="K166" s="87"/>
      <c r="L166" s="88"/>
      <c r="M166" s="87"/>
      <c r="N166" s="88"/>
      <c r="O166" s="2">
        <f t="shared" si="38"/>
        <v>6</v>
      </c>
    </row>
    <row r="167" spans="1:15" x14ac:dyDescent="0.25">
      <c r="A167" s="5" t="s">
        <v>77</v>
      </c>
      <c r="B167" s="5" t="s">
        <v>23</v>
      </c>
      <c r="C167" s="87">
        <v>2</v>
      </c>
      <c r="D167" s="68">
        <v>1</v>
      </c>
      <c r="E167" s="87">
        <v>1</v>
      </c>
      <c r="F167" s="88">
        <v>2</v>
      </c>
      <c r="G167" s="87"/>
      <c r="H167" s="88">
        <v>1</v>
      </c>
      <c r="I167" s="87"/>
      <c r="J167" s="88">
        <v>2</v>
      </c>
      <c r="K167" s="87">
        <v>1</v>
      </c>
      <c r="L167" s="88"/>
      <c r="M167" s="87"/>
      <c r="N167" s="88"/>
      <c r="O167" s="2">
        <f t="shared" si="38"/>
        <v>10</v>
      </c>
    </row>
    <row r="168" spans="1:15" x14ac:dyDescent="0.25">
      <c r="A168" s="5" t="s">
        <v>429</v>
      </c>
      <c r="B168" s="5" t="s">
        <v>23</v>
      </c>
      <c r="C168" s="87">
        <v>1</v>
      </c>
      <c r="D168" s="68"/>
      <c r="E168" s="87"/>
      <c r="F168" s="88"/>
      <c r="G168" s="87"/>
      <c r="H168" s="88"/>
      <c r="I168" s="87"/>
      <c r="J168" s="88">
        <v>1</v>
      </c>
      <c r="K168" s="87"/>
      <c r="L168" s="88"/>
      <c r="M168" s="87"/>
      <c r="N168" s="88"/>
      <c r="O168" s="2">
        <f t="shared" ref="O168:O169" si="51">SUM(C168:N168)</f>
        <v>2</v>
      </c>
    </row>
    <row r="169" spans="1:15" x14ac:dyDescent="0.25">
      <c r="A169" s="5" t="s">
        <v>483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51"/>
        <v>0</v>
      </c>
    </row>
    <row r="170" spans="1:15" x14ac:dyDescent="0.25">
      <c r="A170" s="5" t="s">
        <v>430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2">SUM(C170:N170)</f>
        <v>0</v>
      </c>
    </row>
    <row r="171" spans="1:15" x14ac:dyDescent="0.25">
      <c r="A171" s="5" t="s">
        <v>558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>
        <v>1</v>
      </c>
      <c r="M171" s="87"/>
      <c r="N171" s="88"/>
      <c r="O171" s="2">
        <f t="shared" ref="O171" si="53">SUM(C171:N171)</f>
        <v>1</v>
      </c>
    </row>
    <row r="172" spans="1:15" x14ac:dyDescent="0.25">
      <c r="A172" s="5" t="s">
        <v>76</v>
      </c>
      <c r="B172" s="5" t="s">
        <v>23</v>
      </c>
      <c r="C172" s="87">
        <v>6</v>
      </c>
      <c r="D172" s="68">
        <v>2</v>
      </c>
      <c r="E172" s="87">
        <v>2</v>
      </c>
      <c r="F172" s="88">
        <v>2</v>
      </c>
      <c r="G172" s="87">
        <v>2</v>
      </c>
      <c r="H172" s="88">
        <v>3</v>
      </c>
      <c r="I172" s="87">
        <v>1</v>
      </c>
      <c r="J172" s="88"/>
      <c r="K172" s="87">
        <v>1</v>
      </c>
      <c r="L172" s="88">
        <v>2</v>
      </c>
      <c r="M172" s="87"/>
      <c r="N172" s="88"/>
      <c r="O172" s="2">
        <f t="shared" si="38"/>
        <v>21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38"/>
        <v>0</v>
      </c>
    </row>
    <row r="174" spans="1:15" x14ac:dyDescent="0.25">
      <c r="A174" s="5" t="s">
        <v>513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4">SUM(C174:N174)</f>
        <v>0</v>
      </c>
    </row>
    <row r="175" spans="1:15" x14ac:dyDescent="0.25">
      <c r="A175" s="5" t="s">
        <v>550</v>
      </c>
      <c r="B175" s="5" t="s">
        <v>23</v>
      </c>
      <c r="C175" s="87"/>
      <c r="D175" s="68"/>
      <c r="E175" s="87"/>
      <c r="F175" s="88">
        <v>1</v>
      </c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5">SUM(C175:N175)</f>
        <v>1</v>
      </c>
    </row>
    <row r="176" spans="1:15" x14ac:dyDescent="0.25">
      <c r="A176" s="5" t="s">
        <v>455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6">SUM(C176:N176)</f>
        <v>0</v>
      </c>
    </row>
    <row r="177" spans="1:15" x14ac:dyDescent="0.25">
      <c r="A177" s="5" t="s">
        <v>496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6"/>
        <v>0</v>
      </c>
    </row>
    <row r="178" spans="1:15" x14ac:dyDescent="0.25">
      <c r="A178" s="5" t="s">
        <v>409</v>
      </c>
      <c r="B178" s="5" t="s">
        <v>23</v>
      </c>
      <c r="C178" s="87">
        <v>2</v>
      </c>
      <c r="D178" s="88">
        <v>2</v>
      </c>
      <c r="E178" s="87">
        <v>2</v>
      </c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7">SUM(C178:N178)</f>
        <v>6</v>
      </c>
    </row>
    <row r="179" spans="1:15" x14ac:dyDescent="0.25">
      <c r="A179" s="5" t="s">
        <v>542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/>
      <c r="J179" s="68"/>
      <c r="K179" s="89"/>
      <c r="L179" s="68"/>
      <c r="M179" s="89"/>
      <c r="N179" s="68"/>
      <c r="O179" s="2">
        <f t="shared" ref="O179" si="58">SUM(C179:N179)</f>
        <v>2</v>
      </c>
    </row>
    <row r="180" spans="1:15" x14ac:dyDescent="0.25">
      <c r="A180" s="5" t="s">
        <v>454</v>
      </c>
      <c r="B180" s="5" t="s">
        <v>23</v>
      </c>
      <c r="C180" s="87">
        <v>2</v>
      </c>
      <c r="D180" s="88"/>
      <c r="E180" s="87"/>
      <c r="F180" s="68"/>
      <c r="G180" s="89">
        <v>1</v>
      </c>
      <c r="H180" s="68"/>
      <c r="I180" s="89"/>
      <c r="J180" s="68"/>
      <c r="K180" s="89"/>
      <c r="L180" s="68"/>
      <c r="M180" s="89"/>
      <c r="N180" s="68"/>
      <c r="O180" s="2">
        <f t="shared" ref="O180:O182" si="59">SUM(C180:N180)</f>
        <v>3</v>
      </c>
    </row>
    <row r="181" spans="1:15" x14ac:dyDescent="0.25">
      <c r="A181" s="5" t="s">
        <v>536</v>
      </c>
      <c r="B181" s="5" t="s">
        <v>23</v>
      </c>
      <c r="C181" s="87">
        <v>1</v>
      </c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60">SUM(C181:N181)</f>
        <v>1</v>
      </c>
    </row>
    <row r="182" spans="1:15" x14ac:dyDescent="0.25">
      <c r="A182" s="5" t="s">
        <v>402</v>
      </c>
      <c r="B182" s="5" t="s">
        <v>23</v>
      </c>
      <c r="C182" s="87"/>
      <c r="D182" s="68"/>
      <c r="E182" s="87"/>
      <c r="F182" s="88">
        <v>1</v>
      </c>
      <c r="G182" s="87">
        <v>1</v>
      </c>
      <c r="H182" s="88"/>
      <c r="I182" s="87"/>
      <c r="J182" s="88"/>
      <c r="K182" s="87"/>
      <c r="L182" s="88"/>
      <c r="M182" s="87"/>
      <c r="N182" s="88"/>
      <c r="O182" s="2">
        <f t="shared" si="59"/>
        <v>2</v>
      </c>
    </row>
    <row r="183" spans="1:15" x14ac:dyDescent="0.25">
      <c r="A183" s="5" t="s">
        <v>396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8"/>
        <v>0</v>
      </c>
    </row>
    <row r="184" spans="1:15" x14ac:dyDescent="0.25">
      <c r="A184" s="5" t="s">
        <v>528</v>
      </c>
      <c r="B184" s="5" t="s">
        <v>23</v>
      </c>
      <c r="C184" s="87">
        <v>1</v>
      </c>
      <c r="D184" s="68"/>
      <c r="E184" s="87"/>
      <c r="F184" s="88"/>
      <c r="G184" s="87"/>
      <c r="H184" s="88"/>
      <c r="I184" s="87">
        <v>1</v>
      </c>
      <c r="J184" s="88"/>
      <c r="K184" s="87"/>
      <c r="L184" s="88"/>
      <c r="M184" s="87"/>
      <c r="N184" s="88"/>
      <c r="O184" s="2">
        <f t="shared" ref="O184:O185" si="61">SUM(C184:N184)</f>
        <v>2</v>
      </c>
    </row>
    <row r="185" spans="1:15" x14ac:dyDescent="0.25">
      <c r="A185" s="5" t="s">
        <v>553</v>
      </c>
      <c r="B185" s="5" t="s">
        <v>23</v>
      </c>
      <c r="C185" s="87"/>
      <c r="D185" s="68"/>
      <c r="E185" s="87"/>
      <c r="F185" s="88"/>
      <c r="G185" s="87">
        <v>1</v>
      </c>
      <c r="H185" s="88"/>
      <c r="I185" s="87"/>
      <c r="J185" s="88"/>
      <c r="K185" s="87"/>
      <c r="L185" s="88"/>
      <c r="M185" s="87"/>
      <c r="N185" s="88"/>
      <c r="O185" s="2">
        <f t="shared" si="61"/>
        <v>1</v>
      </c>
    </row>
    <row r="186" spans="1:15" x14ac:dyDescent="0.25">
      <c r="A186" s="5" t="s">
        <v>510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2">SUM(C186:N186)</f>
        <v>0</v>
      </c>
    </row>
    <row r="187" spans="1:15" x14ac:dyDescent="0.25">
      <c r="A187" s="5" t="s">
        <v>388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38"/>
        <v>0</v>
      </c>
    </row>
    <row r="188" spans="1:15" x14ac:dyDescent="0.25">
      <c r="A188" s="5" t="s">
        <v>505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3">SUM(C188:N188)</f>
        <v>0</v>
      </c>
    </row>
    <row r="189" spans="1:15" x14ac:dyDescent="0.25">
      <c r="A189" s="5" t="s">
        <v>514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3"/>
        <v>0</v>
      </c>
    </row>
    <row r="190" spans="1:15" x14ac:dyDescent="0.25">
      <c r="A190" s="5" t="s">
        <v>75</v>
      </c>
      <c r="B190" s="5" t="s">
        <v>23</v>
      </c>
      <c r="C190" s="87">
        <v>1</v>
      </c>
      <c r="D190" s="68">
        <v>1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38"/>
        <v>2</v>
      </c>
    </row>
    <row r="191" spans="1:15" x14ac:dyDescent="0.25">
      <c r="A191" s="5" t="s">
        <v>74</v>
      </c>
      <c r="B191" s="5" t="s">
        <v>23</v>
      </c>
      <c r="C191" s="89">
        <v>6</v>
      </c>
      <c r="D191" s="88">
        <v>1</v>
      </c>
      <c r="E191" s="87">
        <v>3</v>
      </c>
      <c r="F191" s="68">
        <v>2</v>
      </c>
      <c r="G191" s="87"/>
      <c r="H191" s="68"/>
      <c r="I191" s="89">
        <v>1</v>
      </c>
      <c r="J191" s="68">
        <v>1</v>
      </c>
      <c r="K191" s="89"/>
      <c r="L191" s="68">
        <v>1</v>
      </c>
      <c r="M191" s="89">
        <v>1</v>
      </c>
      <c r="N191" s="68"/>
      <c r="O191" s="2">
        <f t="shared" si="38"/>
        <v>16</v>
      </c>
    </row>
    <row r="192" spans="1:15" x14ac:dyDescent="0.25">
      <c r="A192" s="5" t="s">
        <v>540</v>
      </c>
      <c r="B192" s="5" t="s">
        <v>23</v>
      </c>
      <c r="C192" s="89"/>
      <c r="D192" s="88">
        <v>1</v>
      </c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ref="O192:O193" si="64">SUM(C192:N192)</f>
        <v>1</v>
      </c>
    </row>
    <row r="193" spans="1:15" x14ac:dyDescent="0.25">
      <c r="A193" s="5" t="s">
        <v>479</v>
      </c>
      <c r="B193" s="5" t="s">
        <v>23</v>
      </c>
      <c r="C193" s="89"/>
      <c r="D193" s="88"/>
      <c r="E193" s="87"/>
      <c r="F193" s="68"/>
      <c r="G193" s="87"/>
      <c r="H193" s="68"/>
      <c r="I193" s="89"/>
      <c r="J193" s="68"/>
      <c r="K193" s="89"/>
      <c r="L193" s="68"/>
      <c r="M193" s="89"/>
      <c r="N193" s="68"/>
      <c r="O193" s="2">
        <f t="shared" si="64"/>
        <v>0</v>
      </c>
    </row>
    <row r="194" spans="1:15" x14ac:dyDescent="0.25">
      <c r="A194" s="5" t="s">
        <v>551</v>
      </c>
      <c r="B194" s="5" t="s">
        <v>23</v>
      </c>
      <c r="C194" s="89"/>
      <c r="D194" s="88"/>
      <c r="E194" s="87"/>
      <c r="F194" s="68">
        <v>1</v>
      </c>
      <c r="G194" s="87"/>
      <c r="H194" s="68"/>
      <c r="I194" s="89"/>
      <c r="J194" s="68"/>
      <c r="K194" s="89"/>
      <c r="L194" s="68"/>
      <c r="M194" s="89"/>
      <c r="N194" s="68"/>
      <c r="O194" s="2">
        <f t="shared" si="38"/>
        <v>1</v>
      </c>
    </row>
    <row r="195" spans="1:15" x14ac:dyDescent="0.25">
      <c r="A195" s="5" t="s">
        <v>389</v>
      </c>
      <c r="B195" s="5" t="s">
        <v>23</v>
      </c>
      <c r="C195" s="87"/>
      <c r="D195" s="88"/>
      <c r="E195" s="87"/>
      <c r="F195" s="68"/>
      <c r="G195" s="89"/>
      <c r="H195" s="68">
        <v>2</v>
      </c>
      <c r="I195" s="89"/>
      <c r="J195" s="68"/>
      <c r="K195" s="89"/>
      <c r="L195" s="68"/>
      <c r="M195" s="89"/>
      <c r="N195" s="68"/>
      <c r="O195" s="2">
        <f t="shared" si="38"/>
        <v>2</v>
      </c>
    </row>
    <row r="196" spans="1:15" x14ac:dyDescent="0.25">
      <c r="A196" s="5" t="s">
        <v>390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8"/>
        <v>0</v>
      </c>
    </row>
    <row r="197" spans="1:15" x14ac:dyDescent="0.25">
      <c r="A197" s="5" t="s">
        <v>543</v>
      </c>
      <c r="B197" s="5" t="s">
        <v>23</v>
      </c>
      <c r="C197" s="87"/>
      <c r="D197" s="88"/>
      <c r="E197" s="87">
        <v>1</v>
      </c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" si="65">SUM(C197:N197)</f>
        <v>1</v>
      </c>
    </row>
    <row r="198" spans="1:15" x14ac:dyDescent="0.25">
      <c r="A198" s="5" t="s">
        <v>391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38"/>
        <v>0</v>
      </c>
    </row>
    <row r="199" spans="1:15" x14ac:dyDescent="0.25">
      <c r="A199" s="5" t="s">
        <v>398</v>
      </c>
      <c r="B199" s="5" t="s">
        <v>23</v>
      </c>
      <c r="C199" s="87">
        <v>4</v>
      </c>
      <c r="D199" s="88"/>
      <c r="E199" s="87">
        <v>2</v>
      </c>
      <c r="F199" s="68"/>
      <c r="G199" s="89"/>
      <c r="H199" s="68">
        <v>4</v>
      </c>
      <c r="I199" s="89"/>
      <c r="J199" s="68"/>
      <c r="K199" s="89"/>
      <c r="L199" s="68">
        <v>1</v>
      </c>
      <c r="M199" s="89">
        <v>2</v>
      </c>
      <c r="N199" s="68"/>
      <c r="O199" s="2">
        <f t="shared" si="38"/>
        <v>13</v>
      </c>
    </row>
    <row r="200" spans="1:15" x14ac:dyDescent="0.25">
      <c r="A200" s="5" t="s">
        <v>519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8"/>
        <v>0</v>
      </c>
    </row>
    <row r="201" spans="1:15" x14ac:dyDescent="0.25">
      <c r="A201" s="5" t="s">
        <v>452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ref="O201:O202" si="66">SUM(C201:N201)</f>
        <v>0</v>
      </c>
    </row>
    <row r="202" spans="1:15" x14ac:dyDescent="0.25">
      <c r="A202" s="5" t="s">
        <v>520</v>
      </c>
      <c r="B202" s="5" t="s">
        <v>23</v>
      </c>
      <c r="C202" s="87"/>
      <c r="D202" s="88"/>
      <c r="E202" s="87"/>
      <c r="F202" s="68"/>
      <c r="G202" s="89"/>
      <c r="H202" s="68">
        <v>1</v>
      </c>
      <c r="I202" s="89"/>
      <c r="J202" s="68"/>
      <c r="K202" s="89"/>
      <c r="L202" s="68"/>
      <c r="M202" s="89"/>
      <c r="N202" s="68"/>
      <c r="O202" s="2">
        <f t="shared" si="66"/>
        <v>1</v>
      </c>
    </row>
    <row r="203" spans="1:15" x14ac:dyDescent="0.25">
      <c r="A203" s="5" t="s">
        <v>375</v>
      </c>
      <c r="B203" s="5" t="s">
        <v>23</v>
      </c>
      <c r="C203" s="87">
        <v>1</v>
      </c>
      <c r="D203" s="88"/>
      <c r="E203" s="87">
        <v>1</v>
      </c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38"/>
        <v>2</v>
      </c>
    </row>
    <row r="204" spans="1:15" x14ac:dyDescent="0.25">
      <c r="A204" s="5" t="s">
        <v>350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38"/>
        <v>0</v>
      </c>
    </row>
    <row r="205" spans="1:15" x14ac:dyDescent="0.25">
      <c r="A205" s="5" t="s">
        <v>537</v>
      </c>
      <c r="B205" s="5" t="s">
        <v>23</v>
      </c>
      <c r="C205" s="87">
        <v>1</v>
      </c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7">SUM(C205:N205)</f>
        <v>1</v>
      </c>
    </row>
    <row r="206" spans="1:15" x14ac:dyDescent="0.25">
      <c r="A206" s="5" t="s">
        <v>523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>
        <v>1</v>
      </c>
      <c r="N206" s="68"/>
      <c r="O206" s="2">
        <f t="shared" si="38"/>
        <v>1</v>
      </c>
    </row>
    <row r="207" spans="1:15" x14ac:dyDescent="0.25">
      <c r="A207" s="5" t="s">
        <v>465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:O208" si="68">SUM(C207:N207)</f>
        <v>0</v>
      </c>
    </row>
    <row r="208" spans="1:15" x14ac:dyDescent="0.25">
      <c r="A208" s="5" t="s">
        <v>493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68"/>
        <v>0</v>
      </c>
    </row>
    <row r="209" spans="1:15" x14ac:dyDescent="0.25">
      <c r="A209" s="5" t="s">
        <v>477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" si="69">SUM(C209:N209)</f>
        <v>0</v>
      </c>
    </row>
    <row r="210" spans="1:15" x14ac:dyDescent="0.25">
      <c r="A210" s="5" t="s">
        <v>463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38"/>
        <v>0</v>
      </c>
    </row>
    <row r="211" spans="1:15" x14ac:dyDescent="0.25">
      <c r="A211" s="5" t="s">
        <v>453</v>
      </c>
      <c r="B211" s="5" t="s">
        <v>23</v>
      </c>
      <c r="C211" s="87">
        <v>1</v>
      </c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:O214" si="70">SUM(C211:N211)</f>
        <v>1</v>
      </c>
    </row>
    <row r="212" spans="1:15" x14ac:dyDescent="0.25">
      <c r="A212" s="5" t="s">
        <v>544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70"/>
        <v>0</v>
      </c>
    </row>
    <row r="213" spans="1:15" x14ac:dyDescent="0.25">
      <c r="A213" s="5" t="s">
        <v>545</v>
      </c>
      <c r="B213" s="5" t="s">
        <v>23</v>
      </c>
      <c r="C213" s="87"/>
      <c r="D213" s="68"/>
      <c r="E213" s="87">
        <v>1</v>
      </c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" si="71">SUM(C213:N213)</f>
        <v>1</v>
      </c>
    </row>
    <row r="214" spans="1:15" x14ac:dyDescent="0.25">
      <c r="A214" s="5" t="s">
        <v>471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428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ref="O215" si="72">SUM(C215:N215)</f>
        <v>0</v>
      </c>
    </row>
    <row r="216" spans="1:15" x14ac:dyDescent="0.25">
      <c r="A216" s="5" t="s">
        <v>368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si="38"/>
        <v>0</v>
      </c>
    </row>
    <row r="217" spans="1:15" x14ac:dyDescent="0.25">
      <c r="A217" s="5" t="s">
        <v>354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>
        <v>1</v>
      </c>
      <c r="L217" s="68"/>
      <c r="M217" s="89"/>
      <c r="N217" s="68"/>
      <c r="O217" s="2">
        <f t="shared" si="38"/>
        <v>1</v>
      </c>
    </row>
    <row r="218" spans="1:15" x14ac:dyDescent="0.25">
      <c r="A218" s="5" t="s">
        <v>529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3">SUM(C218:N218)</f>
        <v>0</v>
      </c>
    </row>
    <row r="219" spans="1:15" x14ac:dyDescent="0.25">
      <c r="A219" s="5" t="s">
        <v>392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>
        <v>1</v>
      </c>
      <c r="M219" s="89"/>
      <c r="N219" s="68"/>
      <c r="O219" s="2">
        <f t="shared" si="38"/>
        <v>1</v>
      </c>
    </row>
    <row r="220" spans="1:15" x14ac:dyDescent="0.25">
      <c r="A220" s="5" t="s">
        <v>526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8"/>
        <v>0</v>
      </c>
    </row>
    <row r="221" spans="1:15" x14ac:dyDescent="0.25">
      <c r="A221" s="5" t="s">
        <v>538</v>
      </c>
      <c r="B221" s="5" t="s">
        <v>23</v>
      </c>
      <c r="C221" s="87">
        <v>1</v>
      </c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4">SUM(C221:N221)</f>
        <v>1</v>
      </c>
    </row>
    <row r="222" spans="1:15" x14ac:dyDescent="0.25">
      <c r="A222" s="5" t="s">
        <v>494</v>
      </c>
      <c r="B222" s="5" t="s">
        <v>23</v>
      </c>
      <c r="C222" s="87"/>
      <c r="D222" s="88"/>
      <c r="E222" s="87"/>
      <c r="F222" s="68"/>
      <c r="G222" s="89"/>
      <c r="H222" s="68">
        <v>1</v>
      </c>
      <c r="I222" s="89">
        <v>1</v>
      </c>
      <c r="J222" s="68"/>
      <c r="K222" s="89"/>
      <c r="L222" s="68"/>
      <c r="M222" s="89"/>
      <c r="N222" s="68"/>
      <c r="O222" s="2">
        <f t="shared" ref="O222" si="75">SUM(C222:N222)</f>
        <v>2</v>
      </c>
    </row>
    <row r="223" spans="1:15" x14ac:dyDescent="0.25">
      <c r="A223" s="5" t="s">
        <v>561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6">SUM(C223:N223)</f>
        <v>0</v>
      </c>
    </row>
    <row r="224" spans="1:15" x14ac:dyDescent="0.25">
      <c r="A224" s="5" t="s">
        <v>560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>
        <v>1</v>
      </c>
      <c r="N224" s="68"/>
      <c r="O224" s="2">
        <f t="shared" ref="O224" si="77">SUM(C224:N224)</f>
        <v>1</v>
      </c>
    </row>
    <row r="225" spans="1:15" x14ac:dyDescent="0.25">
      <c r="A225" s="5" t="s">
        <v>400</v>
      </c>
      <c r="B225" s="5" t="s">
        <v>23</v>
      </c>
      <c r="C225" s="87"/>
      <c r="D225" s="88"/>
      <c r="E225" s="87">
        <v>1</v>
      </c>
      <c r="F225" s="68"/>
      <c r="G225" s="89"/>
      <c r="H225" s="68"/>
      <c r="I225" s="89"/>
      <c r="J225" s="68"/>
      <c r="K225" s="89"/>
      <c r="L225" s="68"/>
      <c r="M225" s="89">
        <v>1</v>
      </c>
      <c r="N225" s="68"/>
      <c r="O225" s="2">
        <f t="shared" si="38"/>
        <v>2</v>
      </c>
    </row>
    <row r="226" spans="1:15" x14ac:dyDescent="0.25">
      <c r="A226" s="5" t="s">
        <v>399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8"/>
        <v>0</v>
      </c>
    </row>
    <row r="227" spans="1:15" x14ac:dyDescent="0.25">
      <c r="A227" s="5" t="s">
        <v>497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8">SUM(C227:N227)</f>
        <v>0</v>
      </c>
    </row>
    <row r="228" spans="1:15" x14ac:dyDescent="0.25">
      <c r="A228" s="5" t="s">
        <v>530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9">SUM(C228:N228)</f>
        <v>0</v>
      </c>
    </row>
    <row r="229" spans="1:15" x14ac:dyDescent="0.25">
      <c r="A229" s="5" t="s">
        <v>395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38"/>
        <v>0</v>
      </c>
    </row>
    <row r="230" spans="1:15" x14ac:dyDescent="0.25">
      <c r="A230" s="5" t="s">
        <v>541</v>
      </c>
      <c r="B230" s="5" t="s">
        <v>23</v>
      </c>
      <c r="C230" s="87"/>
      <c r="D230" s="88">
        <v>1</v>
      </c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ref="O230" si="80">SUM(C230:N230)</f>
        <v>1</v>
      </c>
    </row>
    <row r="231" spans="1:15" x14ac:dyDescent="0.25">
      <c r="A231" s="5" t="s">
        <v>369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8"/>
        <v>0</v>
      </c>
    </row>
    <row r="232" spans="1:15" x14ac:dyDescent="0.25">
      <c r="A232" s="5" t="s">
        <v>531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" si="81">SUM(C232:N232)</f>
        <v>0</v>
      </c>
    </row>
    <row r="233" spans="1:15" x14ac:dyDescent="0.25">
      <c r="A233" s="5" t="s">
        <v>499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:O234" si="82">SUM(C233:N233)</f>
        <v>0</v>
      </c>
    </row>
    <row r="234" spans="1:15" x14ac:dyDescent="0.25">
      <c r="A234" s="5" t="s">
        <v>517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>
        <v>1</v>
      </c>
      <c r="N234" s="68"/>
      <c r="O234" s="2">
        <f t="shared" si="82"/>
        <v>1</v>
      </c>
    </row>
    <row r="235" spans="1:15" x14ac:dyDescent="0.25">
      <c r="A235" s="5" t="s">
        <v>73</v>
      </c>
      <c r="B235" s="5" t="s">
        <v>23</v>
      </c>
      <c r="C235" s="87"/>
      <c r="D235" s="88">
        <v>1</v>
      </c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38"/>
        <v>1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38"/>
        <v>0</v>
      </c>
    </row>
    <row r="237" spans="1:15" x14ac:dyDescent="0.25">
      <c r="A237" s="5" t="s">
        <v>359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38"/>
        <v>0</v>
      </c>
    </row>
    <row r="238" spans="1:15" x14ac:dyDescent="0.25">
      <c r="A238" s="5" t="s">
        <v>404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ref="O238" si="83">SUM(C238:N238)</f>
        <v>0</v>
      </c>
    </row>
    <row r="239" spans="1:15" x14ac:dyDescent="0.25">
      <c r="A239" s="5" t="s">
        <v>71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38"/>
        <v>0</v>
      </c>
    </row>
    <row r="240" spans="1:15" x14ac:dyDescent="0.25">
      <c r="A240" s="5" t="s">
        <v>410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4">SUM(C240:N240)</f>
        <v>0</v>
      </c>
    </row>
    <row r="241" spans="1:15" x14ac:dyDescent="0.25">
      <c r="A241" s="5" t="s">
        <v>355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8"/>
        <v>0</v>
      </c>
    </row>
    <row r="242" spans="1:15" x14ac:dyDescent="0.25">
      <c r="A242" s="5" t="s">
        <v>495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>
        <v>1</v>
      </c>
      <c r="N242" s="88"/>
      <c r="O242" s="2">
        <f t="shared" ref="O242" si="85">SUM(C242:N242)</f>
        <v>1</v>
      </c>
    </row>
    <row r="243" spans="1:15" x14ac:dyDescent="0.25">
      <c r="A243" s="5" t="s">
        <v>405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6">SUM(C243:N243)</f>
        <v>0</v>
      </c>
    </row>
    <row r="244" spans="1:15" x14ac:dyDescent="0.25">
      <c r="A244" s="5" t="s">
        <v>554</v>
      </c>
      <c r="B244" s="5" t="s">
        <v>23</v>
      </c>
      <c r="C244" s="87"/>
      <c r="D244" s="68"/>
      <c r="E244" s="87"/>
      <c r="F244" s="88"/>
      <c r="G244" s="87">
        <v>1</v>
      </c>
      <c r="H244" s="88"/>
      <c r="I244" s="87"/>
      <c r="J244" s="88"/>
      <c r="K244" s="87"/>
      <c r="L244" s="88"/>
      <c r="M244" s="87"/>
      <c r="N244" s="88"/>
      <c r="O244" s="2">
        <f t="shared" ref="O244" si="87">SUM(C244:N244)</f>
        <v>1</v>
      </c>
    </row>
    <row r="245" spans="1:15" x14ac:dyDescent="0.25">
      <c r="A245" s="5" t="s">
        <v>373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38"/>
        <v>0</v>
      </c>
    </row>
    <row r="246" spans="1:15" x14ac:dyDescent="0.25">
      <c r="A246" s="5" t="s">
        <v>521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8">SUM(C246:N246)</f>
        <v>0</v>
      </c>
    </row>
    <row r="247" spans="1:15" x14ac:dyDescent="0.25">
      <c r="A247" s="5" t="s">
        <v>378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38"/>
        <v>0</v>
      </c>
    </row>
    <row r="248" spans="1:15" x14ac:dyDescent="0.25">
      <c r="A248" s="5" t="s">
        <v>70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si="38"/>
        <v>0</v>
      </c>
    </row>
    <row r="249" spans="1:15" x14ac:dyDescent="0.25">
      <c r="A249" s="5" t="s">
        <v>512</v>
      </c>
      <c r="B249" s="5" t="s">
        <v>23</v>
      </c>
      <c r="C249" s="87">
        <v>1</v>
      </c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9">SUM(C249:N249)</f>
        <v>1</v>
      </c>
    </row>
    <row r="250" spans="1:15" x14ac:dyDescent="0.25">
      <c r="A250" s="5" t="s">
        <v>360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38"/>
        <v>0</v>
      </c>
    </row>
    <row r="251" spans="1:15" x14ac:dyDescent="0.25">
      <c r="A251" s="5" t="s">
        <v>401</v>
      </c>
      <c r="B251" s="5" t="s">
        <v>23</v>
      </c>
      <c r="C251" s="87">
        <v>3</v>
      </c>
      <c r="D251" s="68">
        <v>3</v>
      </c>
      <c r="E251" s="87">
        <v>6</v>
      </c>
      <c r="F251" s="88"/>
      <c r="G251" s="87">
        <v>1</v>
      </c>
      <c r="H251" s="88">
        <v>3</v>
      </c>
      <c r="I251" s="87">
        <v>1</v>
      </c>
      <c r="J251" s="88"/>
      <c r="K251" s="87">
        <v>1</v>
      </c>
      <c r="L251" s="88">
        <v>2</v>
      </c>
      <c r="M251" s="87">
        <v>1</v>
      </c>
      <c r="N251" s="88"/>
      <c r="O251" s="2">
        <f t="shared" ref="O251:O422" si="90">SUM(C251:N251)</f>
        <v>21</v>
      </c>
    </row>
    <row r="252" spans="1:15" x14ac:dyDescent="0.25">
      <c r="A252" s="5" t="s">
        <v>356</v>
      </c>
      <c r="B252" s="5" t="s">
        <v>23</v>
      </c>
      <c r="C252" s="87"/>
      <c r="D252" s="68">
        <v>1</v>
      </c>
      <c r="E252" s="87"/>
      <c r="F252" s="88"/>
      <c r="G252" s="87"/>
      <c r="H252" s="88"/>
      <c r="I252" s="87"/>
      <c r="J252" s="88">
        <v>1</v>
      </c>
      <c r="K252" s="87"/>
      <c r="L252" s="88"/>
      <c r="M252" s="87"/>
      <c r="N252" s="88"/>
      <c r="O252" s="2">
        <f>SUM(C252:N252)</f>
        <v>2</v>
      </c>
    </row>
    <row r="253" spans="1:15" x14ac:dyDescent="0.25">
      <c r="A253" s="5" t="s">
        <v>503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427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69</v>
      </c>
      <c r="B255" s="5" t="s">
        <v>23</v>
      </c>
      <c r="C255" s="87"/>
      <c r="D255" s="68">
        <v>1</v>
      </c>
      <c r="E255" s="87"/>
      <c r="F255" s="88"/>
      <c r="G255" s="87">
        <v>1</v>
      </c>
      <c r="H255" s="88">
        <v>1</v>
      </c>
      <c r="I255" s="87">
        <v>1</v>
      </c>
      <c r="J255" s="88"/>
      <c r="K255" s="87"/>
      <c r="L255" s="88">
        <v>1</v>
      </c>
      <c r="M255" s="87"/>
      <c r="N255" s="88"/>
      <c r="O255" s="2">
        <f t="shared" si="90"/>
        <v>5</v>
      </c>
    </row>
    <row r="256" spans="1:15" x14ac:dyDescent="0.25">
      <c r="A256" s="5" t="s">
        <v>431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>
        <v>1</v>
      </c>
      <c r="M256" s="87"/>
      <c r="N256" s="88"/>
      <c r="O256" s="2">
        <f t="shared" ref="O256" si="91">SUM(C256:N256)</f>
        <v>1</v>
      </c>
    </row>
    <row r="257" spans="1:15" x14ac:dyDescent="0.25">
      <c r="A257" s="5" t="s">
        <v>357</v>
      </c>
      <c r="B257" s="5" t="s">
        <v>23</v>
      </c>
      <c r="C257" s="87"/>
      <c r="D257" s="68">
        <v>2</v>
      </c>
      <c r="E257" s="87">
        <v>1</v>
      </c>
      <c r="F257" s="88">
        <v>1</v>
      </c>
      <c r="G257" s="87">
        <v>2</v>
      </c>
      <c r="H257" s="88"/>
      <c r="I257" s="87"/>
      <c r="J257" s="88">
        <v>1</v>
      </c>
      <c r="K257" s="87">
        <v>8</v>
      </c>
      <c r="L257" s="88"/>
      <c r="M257" s="87"/>
      <c r="N257" s="88"/>
      <c r="O257" s="2">
        <f>SUM(C257:N257)</f>
        <v>15</v>
      </c>
    </row>
    <row r="258" spans="1:15" x14ac:dyDescent="0.25">
      <c r="A258" s="5" t="s">
        <v>532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92">SUM(C258:N258)</f>
        <v>0</v>
      </c>
    </row>
    <row r="259" spans="1:15" x14ac:dyDescent="0.25">
      <c r="A259" s="5" t="s">
        <v>393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90"/>
        <v>0</v>
      </c>
    </row>
    <row r="260" spans="1:15" x14ac:dyDescent="0.25">
      <c r="A260" s="5" t="s">
        <v>547</v>
      </c>
      <c r="B260" s="5" t="s">
        <v>23</v>
      </c>
      <c r="C260" s="87"/>
      <c r="D260" s="68"/>
      <c r="E260" s="87">
        <v>1</v>
      </c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3">SUM(C260:N260)</f>
        <v>1</v>
      </c>
    </row>
    <row r="261" spans="1:15" x14ac:dyDescent="0.25">
      <c r="A261" s="5" t="s">
        <v>546</v>
      </c>
      <c r="B261" s="5" t="s">
        <v>23</v>
      </c>
      <c r="C261" s="87"/>
      <c r="D261" s="68"/>
      <c r="E261" s="87">
        <v>1</v>
      </c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4">SUM(C261:N261)</f>
        <v>1</v>
      </c>
    </row>
    <row r="262" spans="1:15" x14ac:dyDescent="0.25">
      <c r="A262" s="5" t="s">
        <v>407</v>
      </c>
      <c r="B262" s="5" t="s">
        <v>23</v>
      </c>
      <c r="C262" s="87"/>
      <c r="D262" s="68">
        <v>1</v>
      </c>
      <c r="E262" s="87"/>
      <c r="F262" s="88"/>
      <c r="G262" s="87"/>
      <c r="H262" s="88"/>
      <c r="I262" s="87">
        <v>1</v>
      </c>
      <c r="J262" s="88"/>
      <c r="K262" s="87"/>
      <c r="L262" s="88"/>
      <c r="M262" s="87"/>
      <c r="N262" s="88"/>
      <c r="O262" s="2">
        <f t="shared" ref="O262" si="95">SUM(C262:N262)</f>
        <v>2</v>
      </c>
    </row>
    <row r="263" spans="1:15" x14ac:dyDescent="0.25">
      <c r="A263" s="5" t="s">
        <v>380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>SUM(C263:N263)</f>
        <v>0</v>
      </c>
    </row>
    <row r="264" spans="1:15" x14ac:dyDescent="0.25">
      <c r="A264" s="5" t="s">
        <v>370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90"/>
        <v>0</v>
      </c>
    </row>
    <row r="265" spans="1:15" x14ac:dyDescent="0.25">
      <c r="A265" s="5" t="s">
        <v>533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6">SUM(C265:N265)</f>
        <v>0</v>
      </c>
    </row>
    <row r="266" spans="1:15" x14ac:dyDescent="0.25">
      <c r="A266" s="5" t="s">
        <v>555</v>
      </c>
      <c r="B266" s="5" t="s">
        <v>23</v>
      </c>
      <c r="C266" s="87"/>
      <c r="D266" s="88"/>
      <c r="E266" s="89"/>
      <c r="F266" s="88"/>
      <c r="G266" s="87">
        <v>1</v>
      </c>
      <c r="H266" s="88"/>
      <c r="I266" s="87"/>
      <c r="J266" s="88"/>
      <c r="K266" s="87"/>
      <c r="L266" s="88"/>
      <c r="M266" s="87"/>
      <c r="N266" s="88"/>
      <c r="O266" s="2">
        <f t="shared" ref="O266" si="97">SUM(C266:N266)</f>
        <v>1</v>
      </c>
    </row>
    <row r="267" spans="1:15" x14ac:dyDescent="0.25">
      <c r="A267" s="5" t="s">
        <v>486</v>
      </c>
      <c r="B267" s="5" t="s">
        <v>23</v>
      </c>
      <c r="C267" s="87"/>
      <c r="D267" s="88"/>
      <c r="E267" s="89"/>
      <c r="F267" s="88"/>
      <c r="G267" s="87">
        <v>1</v>
      </c>
      <c r="H267" s="88">
        <v>1</v>
      </c>
      <c r="I267" s="87"/>
      <c r="J267" s="88"/>
      <c r="K267" s="87"/>
      <c r="L267" s="88"/>
      <c r="M267" s="87"/>
      <c r="N267" s="88"/>
      <c r="O267" s="2">
        <f>SUM(C267:N267)</f>
        <v>2</v>
      </c>
    </row>
    <row r="268" spans="1:15" x14ac:dyDescent="0.25">
      <c r="A268" s="5" t="s">
        <v>457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2" si="98">SUM(C268:N268)</f>
        <v>0</v>
      </c>
    </row>
    <row r="269" spans="1:15" x14ac:dyDescent="0.25">
      <c r="A269" s="5" t="s">
        <v>488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9">SUM(C269:N269)</f>
        <v>0</v>
      </c>
    </row>
    <row r="270" spans="1:15" x14ac:dyDescent="0.25">
      <c r="A270" s="5" t="s">
        <v>515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" si="100">SUM(C270:N270)</f>
        <v>0</v>
      </c>
    </row>
    <row r="271" spans="1:15" x14ac:dyDescent="0.25">
      <c r="A271" s="5" t="s">
        <v>456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8"/>
        <v>0</v>
      </c>
    </row>
    <row r="272" spans="1:15" x14ac:dyDescent="0.25">
      <c r="A272" s="5" t="s">
        <v>522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8"/>
        <v>0</v>
      </c>
    </row>
    <row r="273" spans="1:15" x14ac:dyDescent="0.25">
      <c r="A273" s="5" t="s">
        <v>484</v>
      </c>
      <c r="B273" s="5" t="s">
        <v>23</v>
      </c>
      <c r="C273" s="87"/>
      <c r="D273" s="88"/>
      <c r="E273" s="89"/>
      <c r="F273" s="88"/>
      <c r="G273" s="87"/>
      <c r="H273" s="88">
        <v>1</v>
      </c>
      <c r="I273" s="87"/>
      <c r="J273" s="88"/>
      <c r="K273" s="87"/>
      <c r="L273" s="88"/>
      <c r="M273" s="87">
        <v>1</v>
      </c>
      <c r="N273" s="88"/>
      <c r="O273" s="2">
        <f t="shared" ref="O273" si="101">SUM(C273:N273)</f>
        <v>2</v>
      </c>
    </row>
    <row r="274" spans="1:15" x14ac:dyDescent="0.25">
      <c r="A274" s="5" t="s">
        <v>527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" si="102">SUM(C274:N274)</f>
        <v>0</v>
      </c>
    </row>
    <row r="275" spans="1:15" x14ac:dyDescent="0.25">
      <c r="A275" s="5" t="s">
        <v>68</v>
      </c>
      <c r="B275" s="5" t="s">
        <v>23</v>
      </c>
      <c r="C275" s="87">
        <v>1</v>
      </c>
      <c r="D275" s="88">
        <v>1</v>
      </c>
      <c r="E275" s="89">
        <v>1</v>
      </c>
      <c r="F275" s="88">
        <v>1</v>
      </c>
      <c r="G275" s="87">
        <v>3</v>
      </c>
      <c r="H275" s="88">
        <v>2</v>
      </c>
      <c r="I275" s="87">
        <v>2</v>
      </c>
      <c r="J275" s="88">
        <v>1</v>
      </c>
      <c r="K275" s="87"/>
      <c r="L275" s="88">
        <v>1</v>
      </c>
      <c r="M275" s="87"/>
      <c r="N275" s="88"/>
      <c r="O275" s="2">
        <f t="shared" ref="O275:O285" si="103">SUM(C275:N275)</f>
        <v>13</v>
      </c>
    </row>
    <row r="276" spans="1:15" x14ac:dyDescent="0.25">
      <c r="A276" s="5" t="s">
        <v>539</v>
      </c>
      <c r="B276" s="5" t="s">
        <v>23</v>
      </c>
      <c r="C276" s="87">
        <v>1</v>
      </c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1</v>
      </c>
    </row>
    <row r="277" spans="1:15" x14ac:dyDescent="0.25">
      <c r="A277" s="5" t="s">
        <v>381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425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504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516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103"/>
        <v>0</v>
      </c>
    </row>
    <row r="281" spans="1:15" x14ac:dyDescent="0.25">
      <c r="A281" s="5" t="s">
        <v>559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>
        <v>1</v>
      </c>
      <c r="M281" s="87"/>
      <c r="N281" s="88"/>
      <c r="O281" s="2">
        <f>SUM(C281:N281)</f>
        <v>1</v>
      </c>
    </row>
    <row r="282" spans="1:15" x14ac:dyDescent="0.25">
      <c r="A282" s="5" t="s">
        <v>525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476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362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103"/>
        <v>0</v>
      </c>
    </row>
    <row r="285" spans="1:15" x14ac:dyDescent="0.25">
      <c r="A285" s="5" t="s">
        <v>382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103"/>
        <v>0</v>
      </c>
    </row>
    <row r="286" spans="1:15" x14ac:dyDescent="0.25">
      <c r="A286" s="5" t="s">
        <v>474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:O289" si="104">SUM(C286:N286)</f>
        <v>0</v>
      </c>
    </row>
    <row r="287" spans="1:15" x14ac:dyDescent="0.25">
      <c r="A287" s="5" t="s">
        <v>394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104"/>
        <v>0</v>
      </c>
    </row>
    <row r="288" spans="1:15" x14ac:dyDescent="0.25">
      <c r="A288" s="5" t="s">
        <v>548</v>
      </c>
      <c r="B288" s="5" t="s">
        <v>23</v>
      </c>
      <c r="C288" s="87"/>
      <c r="D288" s="88"/>
      <c r="E288" s="89">
        <v>1</v>
      </c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105">SUM(C288:N288)</f>
        <v>1</v>
      </c>
    </row>
    <row r="289" spans="1:15" x14ac:dyDescent="0.25">
      <c r="A289" s="5" t="s">
        <v>478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104"/>
        <v>0</v>
      </c>
    </row>
    <row r="290" spans="1:15" x14ac:dyDescent="0.25">
      <c r="A290" s="5" t="s">
        <v>500</v>
      </c>
      <c r="B290" s="5" t="s">
        <v>23</v>
      </c>
      <c r="C290" s="87"/>
      <c r="D290" s="88"/>
      <c r="E290" s="89"/>
      <c r="F290" s="88"/>
      <c r="G290" s="87"/>
      <c r="H290" s="88"/>
      <c r="I290" s="87"/>
      <c r="J290" s="88"/>
      <c r="K290" s="87"/>
      <c r="L290" s="88">
        <v>1</v>
      </c>
      <c r="M290" s="87"/>
      <c r="N290" s="88"/>
      <c r="O290" s="2">
        <f t="shared" ref="O290" si="106">SUM(C290:N290)</f>
        <v>1</v>
      </c>
    </row>
    <row r="291" spans="1:15" x14ac:dyDescent="0.25">
      <c r="A291" s="5" t="s">
        <v>511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" si="107">SUM(C291:N291)</f>
        <v>0</v>
      </c>
    </row>
    <row r="292" spans="1:15" x14ac:dyDescent="0.25">
      <c r="A292" s="5" t="s">
        <v>491</v>
      </c>
      <c r="B292" s="5" t="s">
        <v>23</v>
      </c>
      <c r="C292" s="87"/>
      <c r="D292" s="88"/>
      <c r="E292" s="89"/>
      <c r="F292" s="88"/>
      <c r="G292" s="87"/>
      <c r="H292" s="88"/>
      <c r="I292" s="87"/>
      <c r="J292" s="88"/>
      <c r="K292" s="87"/>
      <c r="L292" s="88"/>
      <c r="M292" s="87"/>
      <c r="N292" s="88"/>
      <c r="O292" s="2">
        <f t="shared" si="90"/>
        <v>0</v>
      </c>
    </row>
    <row r="293" spans="1:15" x14ac:dyDescent="0.25">
      <c r="A293" s="129" t="s">
        <v>31</v>
      </c>
      <c r="B293" s="129"/>
      <c r="C293" s="72">
        <f>SUM(C157:C292)</f>
        <v>38</v>
      </c>
      <c r="D293" s="72">
        <f>SUM(D157:D292)</f>
        <v>20</v>
      </c>
      <c r="E293" s="72">
        <f t="shared" ref="E293:N293" si="108">SUM(E157:E292)</f>
        <v>26</v>
      </c>
      <c r="F293" s="72">
        <f t="shared" si="108"/>
        <v>11</v>
      </c>
      <c r="G293" s="72">
        <f t="shared" si="108"/>
        <v>17</v>
      </c>
      <c r="H293" s="72">
        <f t="shared" si="108"/>
        <v>24</v>
      </c>
      <c r="I293" s="72">
        <f t="shared" si="108"/>
        <v>9</v>
      </c>
      <c r="J293" s="72">
        <f t="shared" si="108"/>
        <v>9</v>
      </c>
      <c r="K293" s="72">
        <f t="shared" si="108"/>
        <v>12</v>
      </c>
      <c r="L293" s="72">
        <f t="shared" si="108"/>
        <v>14</v>
      </c>
      <c r="M293" s="72">
        <f t="shared" si="108"/>
        <v>12</v>
      </c>
      <c r="N293" s="72">
        <f t="shared" si="108"/>
        <v>0</v>
      </c>
      <c r="O293" s="62">
        <f t="shared" si="90"/>
        <v>192</v>
      </c>
    </row>
    <row r="294" spans="1:15" x14ac:dyDescent="0.25">
      <c r="A294" s="3" t="s">
        <v>130</v>
      </c>
      <c r="B294" s="3" t="s">
        <v>27</v>
      </c>
      <c r="C294" s="63"/>
      <c r="D294" s="67"/>
      <c r="E294" s="63"/>
      <c r="F294" s="67">
        <v>1</v>
      </c>
      <c r="G294" s="63"/>
      <c r="H294" s="67"/>
      <c r="I294" s="63"/>
      <c r="J294" s="67"/>
      <c r="K294" s="63"/>
      <c r="L294" s="67">
        <v>1</v>
      </c>
      <c r="M294" s="63"/>
      <c r="N294" s="67"/>
      <c r="O294" s="2">
        <f>SUM(C294:N294)</f>
        <v>2</v>
      </c>
    </row>
    <row r="295" spans="1:15" x14ac:dyDescent="0.25">
      <c r="A295" s="3" t="s">
        <v>145</v>
      </c>
      <c r="B295" s="3" t="s">
        <v>27</v>
      </c>
      <c r="C295" s="63"/>
      <c r="D295" s="67"/>
      <c r="E295" s="63"/>
      <c r="F295" s="67"/>
      <c r="G295" s="63"/>
      <c r="H295" s="67">
        <v>1</v>
      </c>
      <c r="I295" s="63"/>
      <c r="J295" s="67"/>
      <c r="K295" s="63"/>
      <c r="L295" s="67"/>
      <c r="M295" s="63"/>
      <c r="N295" s="67"/>
      <c r="O295" s="2">
        <f t="shared" ref="O295" si="109">SUM(C295:N295)</f>
        <v>1</v>
      </c>
    </row>
    <row r="296" spans="1:15" x14ac:dyDescent="0.25">
      <c r="A296" s="3" t="s">
        <v>167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90"/>
        <v>0</v>
      </c>
    </row>
    <row r="297" spans="1:15" x14ac:dyDescent="0.25">
      <c r="A297" s="3" t="s">
        <v>168</v>
      </c>
      <c r="B297" s="3" t="s">
        <v>27</v>
      </c>
      <c r="C297" s="63"/>
      <c r="D297" s="67">
        <v>1</v>
      </c>
      <c r="E297" s="63">
        <v>1</v>
      </c>
      <c r="F297" s="67">
        <v>1</v>
      </c>
      <c r="G297" s="63"/>
      <c r="H297" s="67"/>
      <c r="I297" s="63"/>
      <c r="J297" s="67"/>
      <c r="K297" s="63"/>
      <c r="L297" s="67"/>
      <c r="M297" s="63"/>
      <c r="N297" s="67"/>
      <c r="O297" s="2">
        <f t="shared" ref="O297" si="110">SUM(C297:N297)</f>
        <v>3</v>
      </c>
    </row>
    <row r="298" spans="1:15" x14ac:dyDescent="0.25">
      <c r="A298" s="3" t="s">
        <v>67</v>
      </c>
      <c r="B298" s="3" t="s">
        <v>27</v>
      </c>
      <c r="C298" s="63"/>
      <c r="D298" s="67">
        <v>1</v>
      </c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ref="O298" si="111">SUM(C298:N298)</f>
        <v>1</v>
      </c>
    </row>
    <row r="299" spans="1:15" x14ac:dyDescent="0.25">
      <c r="A299" s="3" t="s">
        <v>66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90"/>
        <v>0</v>
      </c>
    </row>
    <row r="300" spans="1:15" x14ac:dyDescent="0.25">
      <c r="A300" s="3" t="s">
        <v>178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90"/>
        <v>0</v>
      </c>
    </row>
    <row r="301" spans="1:15" x14ac:dyDescent="0.25">
      <c r="A301" s="3" t="s">
        <v>182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184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185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65</v>
      </c>
      <c r="B304" s="3" t="s">
        <v>27</v>
      </c>
      <c r="C304" s="63"/>
      <c r="D304" s="67">
        <v>1</v>
      </c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si="90"/>
        <v>1</v>
      </c>
    </row>
    <row r="305" spans="1:15" x14ac:dyDescent="0.25">
      <c r="A305" s="3" t="s">
        <v>193</v>
      </c>
      <c r="B305" s="3" t="s">
        <v>27</v>
      </c>
      <c r="C305" s="63">
        <v>5</v>
      </c>
      <c r="D305" s="67">
        <v>1</v>
      </c>
      <c r="E305" s="63">
        <v>2</v>
      </c>
      <c r="F305" s="67">
        <v>1</v>
      </c>
      <c r="G305" s="63">
        <v>1</v>
      </c>
      <c r="H305" s="67"/>
      <c r="I305" s="63">
        <v>1</v>
      </c>
      <c r="J305" s="67"/>
      <c r="K305" s="63">
        <v>1</v>
      </c>
      <c r="L305" s="67"/>
      <c r="M305" s="63"/>
      <c r="N305" s="67"/>
      <c r="O305" s="2">
        <f t="shared" si="90"/>
        <v>12</v>
      </c>
    </row>
    <row r="306" spans="1:15" x14ac:dyDescent="0.25">
      <c r="A306" s="3" t="s">
        <v>206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ref="O306" si="112">SUM(C306:N306)</f>
        <v>0</v>
      </c>
    </row>
    <row r="307" spans="1:15" x14ac:dyDescent="0.25">
      <c r="A307" s="3" t="s">
        <v>232</v>
      </c>
      <c r="B307" s="3" t="s">
        <v>27</v>
      </c>
      <c r="C307" s="63"/>
      <c r="D307" s="67"/>
      <c r="E307" s="63"/>
      <c r="F307" s="67">
        <v>1</v>
      </c>
      <c r="G307" s="63"/>
      <c r="H307" s="67">
        <v>2</v>
      </c>
      <c r="I307" s="63">
        <v>1</v>
      </c>
      <c r="J307" s="67"/>
      <c r="K307" s="63"/>
      <c r="L307" s="67">
        <v>1</v>
      </c>
      <c r="M307" s="63">
        <v>1</v>
      </c>
      <c r="N307" s="67"/>
      <c r="O307" s="2">
        <f>SUM(C307:N307)</f>
        <v>6</v>
      </c>
    </row>
    <row r="308" spans="1:15" x14ac:dyDescent="0.25">
      <c r="A308" s="3" t="s">
        <v>252</v>
      </c>
      <c r="B308" s="3" t="s">
        <v>27</v>
      </c>
      <c r="C308" s="63"/>
      <c r="D308" s="67"/>
      <c r="E308" s="63"/>
      <c r="F308" s="67"/>
      <c r="G308" s="63"/>
      <c r="H308" s="67">
        <v>1</v>
      </c>
      <c r="I308" s="63"/>
      <c r="J308" s="67"/>
      <c r="K308" s="63"/>
      <c r="L308" s="67">
        <v>2</v>
      </c>
      <c r="M308" s="63">
        <v>1</v>
      </c>
      <c r="N308" s="67"/>
      <c r="O308" s="2">
        <f>SUM(C308:N308)</f>
        <v>4</v>
      </c>
    </row>
    <row r="309" spans="1:15" x14ac:dyDescent="0.25">
      <c r="A309" s="3" t="s">
        <v>259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>
        <v>1</v>
      </c>
      <c r="K309" s="63"/>
      <c r="L309" s="67"/>
      <c r="M309" s="63"/>
      <c r="N309" s="67"/>
      <c r="O309" s="2">
        <f>SUM(C309:N309)</f>
        <v>1</v>
      </c>
    </row>
    <row r="310" spans="1:15" x14ac:dyDescent="0.25">
      <c r="A310" s="3" t="s">
        <v>262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si="90"/>
        <v>0</v>
      </c>
    </row>
    <row r="311" spans="1:15" x14ac:dyDescent="0.25">
      <c r="A311" s="3" t="s">
        <v>263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464</v>
      </c>
      <c r="B312" s="3" t="s">
        <v>27</v>
      </c>
      <c r="C312" s="63"/>
      <c r="D312" s="67"/>
      <c r="E312" s="63"/>
      <c r="F312" s="67"/>
      <c r="G312" s="63"/>
      <c r="H312" s="67"/>
      <c r="I312" s="63">
        <v>1</v>
      </c>
      <c r="J312" s="67"/>
      <c r="K312" s="63"/>
      <c r="L312" s="67"/>
      <c r="M312" s="63">
        <v>1</v>
      </c>
      <c r="N312" s="67"/>
      <c r="O312" s="2">
        <f>SUM(C312:N312)</f>
        <v>2</v>
      </c>
    </row>
    <row r="313" spans="1:15" x14ac:dyDescent="0.25">
      <c r="A313" s="3" t="s">
        <v>279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292</v>
      </c>
      <c r="B314" s="3" t="s">
        <v>27</v>
      </c>
      <c r="C314" s="63"/>
      <c r="D314" s="67"/>
      <c r="E314" s="63"/>
      <c r="F314" s="67"/>
      <c r="G314" s="63"/>
      <c r="H314" s="67"/>
      <c r="I314" s="63">
        <v>2</v>
      </c>
      <c r="J314" s="67"/>
      <c r="K314" s="63"/>
      <c r="L314" s="67"/>
      <c r="M314" s="63"/>
      <c r="N314" s="67"/>
      <c r="O314" s="2">
        <f>SUM(C314:N314)</f>
        <v>2</v>
      </c>
    </row>
    <row r="315" spans="1:15" x14ac:dyDescent="0.25">
      <c r="A315" s="3" t="s">
        <v>314</v>
      </c>
      <c r="B315" s="3" t="s">
        <v>27</v>
      </c>
      <c r="C315" s="63"/>
      <c r="D315" s="67"/>
      <c r="E315" s="63"/>
      <c r="F315" s="67"/>
      <c r="G315" s="63"/>
      <c r="H315" s="67">
        <v>1</v>
      </c>
      <c r="I315" s="63"/>
      <c r="J315" s="67"/>
      <c r="K315" s="63"/>
      <c r="L315" s="67"/>
      <c r="M315" s="63"/>
      <c r="N315" s="67"/>
      <c r="O315" s="2">
        <f>SUM(C315:N315)</f>
        <v>1</v>
      </c>
    </row>
    <row r="316" spans="1:15" x14ac:dyDescent="0.25">
      <c r="A316" s="3" t="s">
        <v>336</v>
      </c>
      <c r="B316" s="3" t="s">
        <v>27</v>
      </c>
      <c r="C316" s="63"/>
      <c r="D316" s="67"/>
      <c r="E316" s="63"/>
      <c r="F316" s="67"/>
      <c r="G316" s="63">
        <v>1</v>
      </c>
      <c r="H316" s="67">
        <v>4</v>
      </c>
      <c r="I316" s="63"/>
      <c r="J316" s="67"/>
      <c r="K316" s="63"/>
      <c r="L316" s="67"/>
      <c r="M316" s="63"/>
      <c r="N316" s="67"/>
      <c r="O316" s="2">
        <f t="shared" ref="O316" si="113">SUM(C316:N316)</f>
        <v>5</v>
      </c>
    </row>
    <row r="317" spans="1:15" x14ac:dyDescent="0.25">
      <c r="A317" s="3" t="s">
        <v>300</v>
      </c>
      <c r="B317" s="3" t="s">
        <v>27</v>
      </c>
      <c r="C317" s="63">
        <v>1</v>
      </c>
      <c r="D317" s="67"/>
      <c r="E317" s="63"/>
      <c r="F317" s="67"/>
      <c r="G317" s="63"/>
      <c r="H317" s="67"/>
      <c r="I317" s="63"/>
      <c r="J317" s="67">
        <v>1</v>
      </c>
      <c r="K317" s="63"/>
      <c r="L317" s="67"/>
      <c r="M317" s="63"/>
      <c r="N317" s="67"/>
      <c r="O317" s="2">
        <f t="shared" ref="O317" si="114">SUM(C317:N317)</f>
        <v>2</v>
      </c>
    </row>
    <row r="318" spans="1:15" x14ac:dyDescent="0.25">
      <c r="A318" s="3" t="s">
        <v>315</v>
      </c>
      <c r="B318" s="3" t="s">
        <v>27</v>
      </c>
      <c r="C318" s="63"/>
      <c r="D318" s="67">
        <v>1</v>
      </c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1</v>
      </c>
    </row>
    <row r="319" spans="1:15" x14ac:dyDescent="0.25">
      <c r="A319" s="3" t="s">
        <v>340</v>
      </c>
      <c r="B319" s="3" t="s">
        <v>27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ref="O319" si="115">SUM(C319:N319)</f>
        <v>0</v>
      </c>
    </row>
    <row r="320" spans="1:15" x14ac:dyDescent="0.25">
      <c r="A320" s="3" t="s">
        <v>64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90"/>
        <v>0</v>
      </c>
    </row>
    <row r="321" spans="1:15" x14ac:dyDescent="0.25">
      <c r="A321" s="129" t="s">
        <v>31</v>
      </c>
      <c r="B321" s="129"/>
      <c r="C321" s="72">
        <f>SUM(C294:C320)</f>
        <v>6</v>
      </c>
      <c r="D321" s="72">
        <f t="shared" ref="D321:M321" si="116">SUM(D294:D320)</f>
        <v>5</v>
      </c>
      <c r="E321" s="72">
        <f t="shared" si="116"/>
        <v>3</v>
      </c>
      <c r="F321" s="72">
        <f t="shared" si="116"/>
        <v>4</v>
      </c>
      <c r="G321" s="72">
        <f t="shared" si="116"/>
        <v>2</v>
      </c>
      <c r="H321" s="72">
        <f t="shared" si="116"/>
        <v>9</v>
      </c>
      <c r="I321" s="72">
        <f t="shared" si="116"/>
        <v>5</v>
      </c>
      <c r="J321" s="72">
        <f t="shared" si="116"/>
        <v>2</v>
      </c>
      <c r="K321" s="72">
        <f t="shared" si="116"/>
        <v>1</v>
      </c>
      <c r="L321" s="72">
        <f t="shared" si="116"/>
        <v>4</v>
      </c>
      <c r="M321" s="72">
        <f t="shared" si="116"/>
        <v>3</v>
      </c>
      <c r="N321" s="72"/>
      <c r="O321" s="62">
        <f>SUM(O296:O320)</f>
        <v>41</v>
      </c>
    </row>
    <row r="322" spans="1:15" x14ac:dyDescent="0.25">
      <c r="A322" s="3" t="s">
        <v>63</v>
      </c>
      <c r="B322" s="3" t="s">
        <v>24</v>
      </c>
      <c r="C322" s="63"/>
      <c r="D322" s="67"/>
      <c r="E322" s="63">
        <v>1</v>
      </c>
      <c r="F322" s="67">
        <v>1</v>
      </c>
      <c r="G322" s="63"/>
      <c r="H322" s="67"/>
      <c r="I322" s="63"/>
      <c r="J322" s="67"/>
      <c r="K322" s="63"/>
      <c r="L322" s="67"/>
      <c r="M322" s="63"/>
      <c r="N322" s="67"/>
      <c r="O322" s="2">
        <f t="shared" si="90"/>
        <v>2</v>
      </c>
    </row>
    <row r="323" spans="1:15" x14ac:dyDescent="0.25">
      <c r="A323" s="3" t="s">
        <v>152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158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>
        <v>1</v>
      </c>
      <c r="N324" s="67"/>
      <c r="O324" s="2">
        <f>SUM(C324:N324)</f>
        <v>1</v>
      </c>
    </row>
    <row r="325" spans="1:15" x14ac:dyDescent="0.25">
      <c r="A325" s="3" t="s">
        <v>160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485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172</v>
      </c>
      <c r="B327" s="3" t="s">
        <v>24</v>
      </c>
      <c r="C327" s="63"/>
      <c r="D327" s="67">
        <v>1</v>
      </c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1</v>
      </c>
    </row>
    <row r="328" spans="1:15" x14ac:dyDescent="0.25">
      <c r="A328" s="3" t="s">
        <v>62</v>
      </c>
      <c r="B328" s="3" t="s">
        <v>24</v>
      </c>
      <c r="C328" s="63"/>
      <c r="D328" s="67"/>
      <c r="E328" s="63"/>
      <c r="F328" s="67"/>
      <c r="G328" s="63"/>
      <c r="H328" s="67">
        <v>1</v>
      </c>
      <c r="I328" s="63"/>
      <c r="J328" s="67"/>
      <c r="K328" s="63"/>
      <c r="L328" s="67"/>
      <c r="M328" s="63"/>
      <c r="N328" s="67"/>
      <c r="O328" s="2">
        <f t="shared" si="90"/>
        <v>1</v>
      </c>
    </row>
    <row r="329" spans="1:15" x14ac:dyDescent="0.25">
      <c r="A329" s="3" t="s">
        <v>187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61</v>
      </c>
      <c r="B330" s="3" t="s">
        <v>24</v>
      </c>
      <c r="C330" s="63">
        <v>1</v>
      </c>
      <c r="D330" s="67">
        <v>1</v>
      </c>
      <c r="E330" s="63">
        <v>1</v>
      </c>
      <c r="F330" s="67">
        <v>3</v>
      </c>
      <c r="G330" s="63">
        <v>1</v>
      </c>
      <c r="H330" s="67"/>
      <c r="I330" s="63">
        <v>2</v>
      </c>
      <c r="J330" s="67">
        <v>1</v>
      </c>
      <c r="K330" s="63"/>
      <c r="L330" s="67">
        <v>1</v>
      </c>
      <c r="M330" s="63">
        <v>1</v>
      </c>
      <c r="N330" s="67"/>
      <c r="O330" s="2">
        <f t="shared" si="90"/>
        <v>12</v>
      </c>
    </row>
    <row r="331" spans="1:15" x14ac:dyDescent="0.25">
      <c r="A331" s="3" t="s">
        <v>199</v>
      </c>
      <c r="B331" s="3" t="s">
        <v>24</v>
      </c>
      <c r="C331" s="63"/>
      <c r="D331" s="67"/>
      <c r="E331" s="63">
        <v>1</v>
      </c>
      <c r="F331" s="67"/>
      <c r="G331" s="63"/>
      <c r="H331" s="67"/>
      <c r="I331" s="63"/>
      <c r="J331" s="67"/>
      <c r="K331" s="63"/>
      <c r="L331" s="67">
        <v>1</v>
      </c>
      <c r="M331" s="63"/>
      <c r="N331" s="67"/>
      <c r="O331" s="2">
        <f>SUM(C331:N331)</f>
        <v>2</v>
      </c>
    </row>
    <row r="332" spans="1:15" x14ac:dyDescent="0.25">
      <c r="A332" s="3" t="s">
        <v>204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90"/>
        <v>0</v>
      </c>
    </row>
    <row r="333" spans="1:15" x14ac:dyDescent="0.25">
      <c r="A333" s="3" t="s">
        <v>208</v>
      </c>
      <c r="B333" s="3" t="s">
        <v>24</v>
      </c>
      <c r="C333" s="63"/>
      <c r="D333" s="67"/>
      <c r="E333" s="63">
        <v>1</v>
      </c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1</v>
      </c>
    </row>
    <row r="334" spans="1:15" x14ac:dyDescent="0.25">
      <c r="A334" s="3" t="s">
        <v>60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90"/>
        <v>0</v>
      </c>
    </row>
    <row r="335" spans="1:15" x14ac:dyDescent="0.25">
      <c r="A335" s="3" t="s">
        <v>59</v>
      </c>
      <c r="B335" s="3" t="s">
        <v>24</v>
      </c>
      <c r="C335" s="63"/>
      <c r="D335" s="67"/>
      <c r="E335" s="63"/>
      <c r="F335" s="67"/>
      <c r="G335" s="63"/>
      <c r="H335" s="67">
        <v>1</v>
      </c>
      <c r="I335" s="63">
        <v>1</v>
      </c>
      <c r="J335" s="67"/>
      <c r="K335" s="63"/>
      <c r="L335" s="67"/>
      <c r="M335" s="63"/>
      <c r="N335" s="67"/>
      <c r="O335" s="2">
        <f t="shared" si="90"/>
        <v>2</v>
      </c>
    </row>
    <row r="336" spans="1:15" x14ac:dyDescent="0.25">
      <c r="A336" s="3" t="s">
        <v>58</v>
      </c>
      <c r="B336" s="3" t="s">
        <v>24</v>
      </c>
      <c r="C336" s="63"/>
      <c r="D336" s="67"/>
      <c r="E336" s="63">
        <v>1</v>
      </c>
      <c r="F336" s="67">
        <v>1</v>
      </c>
      <c r="G336" s="63">
        <v>1</v>
      </c>
      <c r="H336" s="67">
        <v>1</v>
      </c>
      <c r="I336" s="63">
        <v>1</v>
      </c>
      <c r="J336" s="67">
        <v>3</v>
      </c>
      <c r="K336" s="63">
        <v>1</v>
      </c>
      <c r="L336" s="67"/>
      <c r="M336" s="63"/>
      <c r="N336" s="67"/>
      <c r="O336" s="2">
        <f t="shared" si="90"/>
        <v>9</v>
      </c>
    </row>
    <row r="337" spans="1:15" x14ac:dyDescent="0.25">
      <c r="A337" s="3" t="s">
        <v>217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57</v>
      </c>
      <c r="B338" s="3" t="s">
        <v>24</v>
      </c>
      <c r="C338" s="63">
        <v>1</v>
      </c>
      <c r="D338" s="67">
        <v>1</v>
      </c>
      <c r="E338" s="63"/>
      <c r="F338" s="67"/>
      <c r="G338" s="63"/>
      <c r="H338" s="67">
        <v>1</v>
      </c>
      <c r="I338" s="63">
        <v>5</v>
      </c>
      <c r="J338" s="67">
        <v>1</v>
      </c>
      <c r="K338" s="63">
        <v>1</v>
      </c>
      <c r="L338" s="67"/>
      <c r="M338" s="63"/>
      <c r="N338" s="67"/>
      <c r="O338" s="2">
        <f t="shared" si="90"/>
        <v>10</v>
      </c>
    </row>
    <row r="339" spans="1:15" x14ac:dyDescent="0.25">
      <c r="A339" s="3" t="s">
        <v>56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90"/>
        <v>0</v>
      </c>
    </row>
    <row r="340" spans="1:15" x14ac:dyDescent="0.25">
      <c r="A340" s="3" t="s">
        <v>55</v>
      </c>
      <c r="B340" s="3" t="s">
        <v>24</v>
      </c>
      <c r="C340" s="63"/>
      <c r="D340" s="67"/>
      <c r="E340" s="63"/>
      <c r="F340" s="67"/>
      <c r="G340" s="63"/>
      <c r="H340" s="67"/>
      <c r="I340" s="63">
        <v>3</v>
      </c>
      <c r="J340" s="67">
        <v>1</v>
      </c>
      <c r="K340" s="63"/>
      <c r="L340" s="67">
        <v>1</v>
      </c>
      <c r="M340" s="63"/>
      <c r="N340" s="67"/>
      <c r="O340" s="2">
        <f t="shared" si="90"/>
        <v>5</v>
      </c>
    </row>
    <row r="341" spans="1:15" x14ac:dyDescent="0.25">
      <c r="A341" s="3" t="s">
        <v>54</v>
      </c>
      <c r="B341" s="3" t="s">
        <v>24</v>
      </c>
      <c r="C341" s="63"/>
      <c r="D341" s="67"/>
      <c r="E341" s="63"/>
      <c r="F341" s="67"/>
      <c r="G341" s="63">
        <v>1</v>
      </c>
      <c r="H341" s="67"/>
      <c r="I341" s="63"/>
      <c r="J341" s="67">
        <v>2</v>
      </c>
      <c r="K341" s="63"/>
      <c r="L341" s="67">
        <v>2</v>
      </c>
      <c r="M341" s="63">
        <v>1</v>
      </c>
      <c r="N341" s="67"/>
      <c r="O341" s="2">
        <f t="shared" si="90"/>
        <v>6</v>
      </c>
    </row>
    <row r="342" spans="1:15" x14ac:dyDescent="0.25">
      <c r="A342" s="3" t="s">
        <v>235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>
        <v>1</v>
      </c>
      <c r="N342" s="67"/>
      <c r="O342" s="2">
        <f>SUM(C342:N342)</f>
        <v>1</v>
      </c>
    </row>
    <row r="343" spans="1:15" x14ac:dyDescent="0.25">
      <c r="A343" s="3" t="s">
        <v>245</v>
      </c>
      <c r="B343" s="3" t="s">
        <v>24</v>
      </c>
      <c r="C343" s="63"/>
      <c r="D343" s="67"/>
      <c r="E343" s="63"/>
      <c r="F343" s="67">
        <v>1</v>
      </c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1</v>
      </c>
    </row>
    <row r="344" spans="1:15" x14ac:dyDescent="0.25">
      <c r="A344" s="3" t="s">
        <v>253</v>
      </c>
      <c r="B344" s="3" t="s">
        <v>24</v>
      </c>
      <c r="C344" s="63"/>
      <c r="D344" s="67"/>
      <c r="E344" s="63">
        <v>4</v>
      </c>
      <c r="F344" s="67"/>
      <c r="G344" s="63"/>
      <c r="H344" s="67"/>
      <c r="I344" s="63"/>
      <c r="J344" s="67">
        <v>1</v>
      </c>
      <c r="K344" s="63"/>
      <c r="L344" s="67"/>
      <c r="M344" s="63"/>
      <c r="N344" s="67"/>
      <c r="O344" s="2">
        <f>SUM(C344:N344)</f>
        <v>5</v>
      </c>
    </row>
    <row r="345" spans="1:15" x14ac:dyDescent="0.25">
      <c r="A345" s="3" t="s">
        <v>254</v>
      </c>
      <c r="B345" s="3" t="s">
        <v>24</v>
      </c>
      <c r="C345" s="63">
        <v>1</v>
      </c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1</v>
      </c>
    </row>
    <row r="346" spans="1:15" x14ac:dyDescent="0.25">
      <c r="A346" s="3" t="s">
        <v>256</v>
      </c>
      <c r="B346" s="3" t="s">
        <v>24</v>
      </c>
      <c r="C346" s="63"/>
      <c r="D346" s="67"/>
      <c r="E346" s="63"/>
      <c r="F346" s="67"/>
      <c r="G346" s="63"/>
      <c r="H346" s="67"/>
      <c r="I346" s="63">
        <v>1</v>
      </c>
      <c r="J346" s="67"/>
      <c r="K346" s="63"/>
      <c r="L346" s="67"/>
      <c r="M346" s="63"/>
      <c r="N346" s="67"/>
      <c r="O346" s="2">
        <f>SUM(C346:N346)</f>
        <v>1</v>
      </c>
    </row>
    <row r="347" spans="1:15" x14ac:dyDescent="0.25">
      <c r="A347" s="3" t="s">
        <v>258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90"/>
        <v>0</v>
      </c>
    </row>
    <row r="348" spans="1:15" x14ac:dyDescent="0.25">
      <c r="A348" s="3" t="s">
        <v>53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>
        <v>1</v>
      </c>
      <c r="L348" s="67"/>
      <c r="M348" s="63"/>
      <c r="N348" s="67"/>
      <c r="O348" s="2">
        <f t="shared" si="90"/>
        <v>1</v>
      </c>
    </row>
    <row r="349" spans="1:15" x14ac:dyDescent="0.25">
      <c r="A349" s="3" t="s">
        <v>271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472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>
        <v>1</v>
      </c>
      <c r="L350" s="67"/>
      <c r="M350" s="63"/>
      <c r="N350" s="67"/>
      <c r="O350" s="2">
        <f>SUM(C350:N350)</f>
        <v>1</v>
      </c>
    </row>
    <row r="351" spans="1:15" x14ac:dyDescent="0.25">
      <c r="A351" s="3" t="s">
        <v>282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>
        <v>1</v>
      </c>
      <c r="K351" s="63"/>
      <c r="L351" s="67"/>
      <c r="M351" s="63"/>
      <c r="N351" s="67"/>
      <c r="O351" s="2">
        <f>SUM(C351:N351)</f>
        <v>1</v>
      </c>
    </row>
    <row r="352" spans="1:15" x14ac:dyDescent="0.25">
      <c r="A352" s="3" t="s">
        <v>52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90"/>
        <v>0</v>
      </c>
    </row>
    <row r="353" spans="1:15" x14ac:dyDescent="0.25">
      <c r="A353" s="3" t="s">
        <v>299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90"/>
        <v>0</v>
      </c>
    </row>
    <row r="354" spans="1:15" x14ac:dyDescent="0.25">
      <c r="A354" s="3" t="s">
        <v>51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90"/>
        <v>0</v>
      </c>
    </row>
    <row r="355" spans="1:15" x14ac:dyDescent="0.25">
      <c r="A355" s="3" t="s">
        <v>302</v>
      </c>
      <c r="B355" s="3" t="s">
        <v>24</v>
      </c>
      <c r="C355" s="63">
        <v>1</v>
      </c>
      <c r="D355" s="67">
        <v>1</v>
      </c>
      <c r="E355" s="63">
        <v>1</v>
      </c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3</v>
      </c>
    </row>
    <row r="356" spans="1:15" x14ac:dyDescent="0.25">
      <c r="A356" s="3" t="s">
        <v>50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90"/>
        <v>0</v>
      </c>
    </row>
    <row r="357" spans="1:15" x14ac:dyDescent="0.25">
      <c r="A357" s="3" t="s">
        <v>49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90"/>
        <v>0</v>
      </c>
    </row>
    <row r="358" spans="1:15" x14ac:dyDescent="0.25">
      <c r="A358" s="3" t="s">
        <v>316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ref="O358" si="117">SUM(C358:N358)</f>
        <v>0</v>
      </c>
    </row>
    <row r="359" spans="1:15" x14ac:dyDescent="0.25">
      <c r="A359" s="3" t="s">
        <v>323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48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90"/>
        <v>0</v>
      </c>
    </row>
    <row r="361" spans="1:15" x14ac:dyDescent="0.25">
      <c r="A361" s="3" t="s">
        <v>47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90"/>
        <v>0</v>
      </c>
    </row>
    <row r="362" spans="1:15" x14ac:dyDescent="0.25">
      <c r="A362" s="3" t="s">
        <v>329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90"/>
        <v>0</v>
      </c>
    </row>
    <row r="363" spans="1:15" x14ac:dyDescent="0.25">
      <c r="A363" s="3" t="s">
        <v>330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ref="O363" si="118">SUM(C363:N363)</f>
        <v>0</v>
      </c>
    </row>
    <row r="364" spans="1:15" x14ac:dyDescent="0.25">
      <c r="A364" s="3" t="s">
        <v>332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334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>
        <v>2</v>
      </c>
      <c r="N365" s="67"/>
      <c r="O365" s="2">
        <f>SUM(C365:N365)</f>
        <v>2</v>
      </c>
    </row>
    <row r="366" spans="1:15" x14ac:dyDescent="0.25">
      <c r="A366" s="3" t="s">
        <v>338</v>
      </c>
      <c r="B366" s="3" t="s">
        <v>24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90"/>
        <v>0</v>
      </c>
    </row>
    <row r="367" spans="1:15" x14ac:dyDescent="0.25">
      <c r="A367" s="129" t="s">
        <v>31</v>
      </c>
      <c r="B367" s="129"/>
      <c r="C367" s="72">
        <f>SUM(C322:C366)</f>
        <v>4</v>
      </c>
      <c r="D367" s="72">
        <f t="shared" ref="D367:N367" si="119">SUM(D322:D366)</f>
        <v>4</v>
      </c>
      <c r="E367" s="72">
        <f t="shared" si="119"/>
        <v>10</v>
      </c>
      <c r="F367" s="72">
        <f t="shared" si="119"/>
        <v>6</v>
      </c>
      <c r="G367" s="72">
        <f t="shared" si="119"/>
        <v>3</v>
      </c>
      <c r="H367" s="72">
        <f t="shared" si="119"/>
        <v>4</v>
      </c>
      <c r="I367" s="72">
        <f t="shared" si="119"/>
        <v>13</v>
      </c>
      <c r="J367" s="72">
        <f t="shared" si="119"/>
        <v>10</v>
      </c>
      <c r="K367" s="72">
        <f t="shared" si="119"/>
        <v>4</v>
      </c>
      <c r="L367" s="72">
        <f t="shared" si="119"/>
        <v>5</v>
      </c>
      <c r="M367" s="72">
        <f t="shared" si="119"/>
        <v>6</v>
      </c>
      <c r="N367" s="72">
        <f t="shared" si="119"/>
        <v>0</v>
      </c>
      <c r="O367" s="62">
        <f t="shared" si="90"/>
        <v>69</v>
      </c>
    </row>
    <row r="368" spans="1:15" x14ac:dyDescent="0.25">
      <c r="A368" s="3" t="s">
        <v>134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90"/>
        <v>0</v>
      </c>
    </row>
    <row r="369" spans="1:15" x14ac:dyDescent="0.25">
      <c r="A369" s="3" t="s">
        <v>46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148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>
        <v>1</v>
      </c>
      <c r="K370" s="63">
        <v>1</v>
      </c>
      <c r="L370" s="67"/>
      <c r="M370" s="63"/>
      <c r="N370" s="67"/>
      <c r="O370" s="2">
        <f>SUM(C370:N370)</f>
        <v>2</v>
      </c>
    </row>
    <row r="371" spans="1:15" x14ac:dyDescent="0.25">
      <c r="A371" s="3" t="s">
        <v>155</v>
      </c>
      <c r="B371" s="3" t="s">
        <v>26</v>
      </c>
      <c r="C371" s="63"/>
      <c r="D371" s="67">
        <v>1</v>
      </c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1</v>
      </c>
    </row>
    <row r="372" spans="1:15" x14ac:dyDescent="0.25">
      <c r="A372" s="3" t="s">
        <v>156</v>
      </c>
      <c r="B372" s="3" t="s">
        <v>26</v>
      </c>
      <c r="C372" s="63"/>
      <c r="D372" s="67">
        <v>1</v>
      </c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1</v>
      </c>
    </row>
    <row r="373" spans="1:15" x14ac:dyDescent="0.25">
      <c r="A373" s="3" t="s">
        <v>157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45</v>
      </c>
      <c r="B374" s="3" t="s">
        <v>26</v>
      </c>
      <c r="C374" s="63">
        <v>1</v>
      </c>
      <c r="D374" s="67"/>
      <c r="E374" s="63">
        <v>4</v>
      </c>
      <c r="F374" s="67">
        <v>1</v>
      </c>
      <c r="G374" s="63">
        <v>1</v>
      </c>
      <c r="H374" s="67"/>
      <c r="I374" s="63">
        <v>1</v>
      </c>
      <c r="J374" s="67">
        <v>3</v>
      </c>
      <c r="K374" s="63"/>
      <c r="L374" s="67">
        <v>1</v>
      </c>
      <c r="M374" s="63"/>
      <c r="N374" s="67"/>
      <c r="O374" s="2">
        <f t="shared" si="90"/>
        <v>12</v>
      </c>
    </row>
    <row r="375" spans="1:15" x14ac:dyDescent="0.25">
      <c r="A375" s="3" t="s">
        <v>161</v>
      </c>
      <c r="B375" s="3" t="s">
        <v>26</v>
      </c>
      <c r="C375" s="63"/>
      <c r="D375" s="67"/>
      <c r="E375" s="63"/>
      <c r="F375" s="67">
        <v>1</v>
      </c>
      <c r="G375" s="63"/>
      <c r="H375" s="67">
        <v>1</v>
      </c>
      <c r="I375" s="63"/>
      <c r="J375" s="67"/>
      <c r="K375" s="63"/>
      <c r="L375" s="67"/>
      <c r="M375" s="63"/>
      <c r="N375" s="67"/>
      <c r="O375" s="2">
        <f>SUM(C375:N375)</f>
        <v>2</v>
      </c>
    </row>
    <row r="376" spans="1:15" x14ac:dyDescent="0.25">
      <c r="A376" s="3" t="s">
        <v>163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166</v>
      </c>
      <c r="B377" s="3" t="s">
        <v>26</v>
      </c>
      <c r="C377" s="63"/>
      <c r="D377" s="67"/>
      <c r="E377" s="63"/>
      <c r="F377" s="67"/>
      <c r="G377" s="63"/>
      <c r="H377" s="67"/>
      <c r="I377" s="63">
        <v>1</v>
      </c>
      <c r="J377" s="67"/>
      <c r="K377" s="63"/>
      <c r="L377" s="67"/>
      <c r="M377" s="63"/>
      <c r="N377" s="67"/>
      <c r="O377" s="2">
        <f>SUM(C377:N377)</f>
        <v>1</v>
      </c>
    </row>
    <row r="378" spans="1:15" x14ac:dyDescent="0.25">
      <c r="A378" s="3" t="s">
        <v>44</v>
      </c>
      <c r="B378" s="3" t="s">
        <v>26</v>
      </c>
      <c r="C378" s="63">
        <v>1</v>
      </c>
      <c r="D378" s="67"/>
      <c r="E378" s="63">
        <v>2</v>
      </c>
      <c r="F378" s="67">
        <v>1</v>
      </c>
      <c r="G378" s="63">
        <v>1</v>
      </c>
      <c r="H378" s="67">
        <v>1</v>
      </c>
      <c r="I378" s="63">
        <v>2</v>
      </c>
      <c r="J378" s="67">
        <v>2</v>
      </c>
      <c r="K378" s="63">
        <v>2</v>
      </c>
      <c r="L378" s="67">
        <v>2</v>
      </c>
      <c r="M378" s="63">
        <v>1</v>
      </c>
      <c r="N378" s="67"/>
      <c r="O378" s="2">
        <f t="shared" si="90"/>
        <v>15</v>
      </c>
    </row>
    <row r="379" spans="1:15" x14ac:dyDescent="0.25">
      <c r="A379" s="3" t="s">
        <v>43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si="90"/>
        <v>0</v>
      </c>
    </row>
    <row r="380" spans="1:15" x14ac:dyDescent="0.25">
      <c r="A380" s="3" t="s">
        <v>171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173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42</v>
      </c>
      <c r="B382" s="3" t="s">
        <v>26</v>
      </c>
      <c r="C382" s="63"/>
      <c r="D382" s="67">
        <v>1</v>
      </c>
      <c r="E382" s="63">
        <v>1</v>
      </c>
      <c r="F382" s="67"/>
      <c r="G382" s="63"/>
      <c r="H382" s="67">
        <v>1</v>
      </c>
      <c r="I382" s="63">
        <v>1</v>
      </c>
      <c r="J382" s="67"/>
      <c r="K382" s="63"/>
      <c r="L382" s="67"/>
      <c r="M382" s="63"/>
      <c r="N382" s="67"/>
      <c r="O382" s="2">
        <f t="shared" si="90"/>
        <v>4</v>
      </c>
    </row>
    <row r="383" spans="1:15" x14ac:dyDescent="0.25">
      <c r="A383" s="3" t="s">
        <v>176</v>
      </c>
      <c r="B383" s="3" t="s">
        <v>26</v>
      </c>
      <c r="C383" s="63"/>
      <c r="D383" s="67">
        <v>1</v>
      </c>
      <c r="E383" s="63">
        <v>1</v>
      </c>
      <c r="F383" s="67"/>
      <c r="G383" s="63"/>
      <c r="H383" s="67"/>
      <c r="I383" s="63"/>
      <c r="J383" s="67"/>
      <c r="K383" s="63"/>
      <c r="L383" s="67"/>
      <c r="M383" s="63">
        <v>1</v>
      </c>
      <c r="N383" s="67"/>
      <c r="O383" s="2">
        <f>SUM(C383:N383)</f>
        <v>3</v>
      </c>
    </row>
    <row r="384" spans="1:15" x14ac:dyDescent="0.25">
      <c r="A384" s="3" t="s">
        <v>210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90"/>
        <v>0</v>
      </c>
    </row>
    <row r="385" spans="1:15" x14ac:dyDescent="0.25">
      <c r="A385" s="3" t="s">
        <v>186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ref="O385" si="120">SUM(C385:N385)</f>
        <v>0</v>
      </c>
    </row>
    <row r="386" spans="1:15" x14ac:dyDescent="0.25">
      <c r="A386" s="3" t="s">
        <v>211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ref="O386" si="121">SUM(C386:N386)</f>
        <v>0</v>
      </c>
    </row>
    <row r="387" spans="1:15" x14ac:dyDescent="0.25">
      <c r="A387" s="3" t="s">
        <v>216</v>
      </c>
      <c r="B387" s="3" t="s">
        <v>26</v>
      </c>
      <c r="C387" s="63"/>
      <c r="D387" s="67"/>
      <c r="E387" s="63"/>
      <c r="F387" s="67">
        <v>2</v>
      </c>
      <c r="G387" s="63"/>
      <c r="H387" s="67"/>
      <c r="I387" s="63"/>
      <c r="J387" s="67"/>
      <c r="K387" s="63">
        <v>2</v>
      </c>
      <c r="L387" s="67"/>
      <c r="M387" s="63"/>
      <c r="N387" s="67"/>
      <c r="O387" s="2">
        <f t="shared" ref="O387" si="122">SUM(C387:N387)</f>
        <v>4</v>
      </c>
    </row>
    <row r="388" spans="1:15" x14ac:dyDescent="0.25">
      <c r="A388" s="3" t="s">
        <v>41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90"/>
        <v>0</v>
      </c>
    </row>
    <row r="389" spans="1:15" x14ac:dyDescent="0.25">
      <c r="A389" s="3" t="s">
        <v>218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90"/>
        <v>0</v>
      </c>
    </row>
    <row r="390" spans="1:15" x14ac:dyDescent="0.25">
      <c r="A390" s="3" t="s">
        <v>219</v>
      </c>
      <c r="B390" s="3" t="s">
        <v>26</v>
      </c>
      <c r="C390" s="63"/>
      <c r="D390" s="67"/>
      <c r="E390" s="63"/>
      <c r="F390" s="67"/>
      <c r="G390" s="63"/>
      <c r="H390" s="67"/>
      <c r="I390" s="63">
        <v>1</v>
      </c>
      <c r="J390" s="67">
        <v>1</v>
      </c>
      <c r="K390" s="63"/>
      <c r="L390" s="67"/>
      <c r="M390" s="63"/>
      <c r="N390" s="67"/>
      <c r="O390" s="2">
        <f t="shared" si="90"/>
        <v>2</v>
      </c>
    </row>
    <row r="391" spans="1:15" x14ac:dyDescent="0.25">
      <c r="A391" s="3" t="s">
        <v>40</v>
      </c>
      <c r="B391" s="3" t="s">
        <v>26</v>
      </c>
      <c r="C391" s="63">
        <v>1</v>
      </c>
      <c r="D391" s="67">
        <v>2</v>
      </c>
      <c r="E391" s="63"/>
      <c r="F391" s="67">
        <v>1</v>
      </c>
      <c r="G391" s="63">
        <v>2</v>
      </c>
      <c r="H391" s="67">
        <v>1</v>
      </c>
      <c r="I391" s="63">
        <v>1</v>
      </c>
      <c r="J391" s="67">
        <v>1</v>
      </c>
      <c r="K391" s="63"/>
      <c r="L391" s="67">
        <v>3</v>
      </c>
      <c r="M391" s="63">
        <v>2</v>
      </c>
      <c r="N391" s="67"/>
      <c r="O391" s="2">
        <f t="shared" si="90"/>
        <v>14</v>
      </c>
    </row>
    <row r="392" spans="1:15" x14ac:dyDescent="0.25">
      <c r="A392" s="3" t="s">
        <v>39</v>
      </c>
      <c r="B392" s="3" t="s">
        <v>26</v>
      </c>
      <c r="C392" s="63">
        <v>1</v>
      </c>
      <c r="D392" s="67"/>
      <c r="E392" s="63"/>
      <c r="F392" s="67">
        <v>1</v>
      </c>
      <c r="G392" s="63"/>
      <c r="H392" s="67"/>
      <c r="I392" s="63"/>
      <c r="J392" s="67">
        <v>1</v>
      </c>
      <c r="K392" s="63"/>
      <c r="L392" s="67">
        <v>5</v>
      </c>
      <c r="M392" s="63"/>
      <c r="N392" s="67"/>
      <c r="O392" s="2">
        <f t="shared" si="90"/>
        <v>8</v>
      </c>
    </row>
    <row r="393" spans="1:15" x14ac:dyDescent="0.25">
      <c r="A393" s="3" t="s">
        <v>226</v>
      </c>
      <c r="B393" s="3" t="s">
        <v>26</v>
      </c>
      <c r="C393" s="63"/>
      <c r="D393" s="67"/>
      <c r="E393" s="63"/>
      <c r="F393" s="67">
        <v>3</v>
      </c>
      <c r="G393" s="63">
        <v>3</v>
      </c>
      <c r="H393" s="67">
        <v>1</v>
      </c>
      <c r="I393" s="63"/>
      <c r="J393" s="67"/>
      <c r="K393" s="63"/>
      <c r="L393" s="67"/>
      <c r="M393" s="63"/>
      <c r="N393" s="67"/>
      <c r="O393" s="2">
        <f>SUM(C393:N393)</f>
        <v>7</v>
      </c>
    </row>
    <row r="394" spans="1:15" x14ac:dyDescent="0.25">
      <c r="A394" s="3" t="s">
        <v>234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>SUM(C394:N394)</f>
        <v>0</v>
      </c>
    </row>
    <row r="395" spans="1:15" x14ac:dyDescent="0.25">
      <c r="A395" s="3" t="s">
        <v>239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>
        <v>1</v>
      </c>
      <c r="L395" s="67"/>
      <c r="M395" s="63"/>
      <c r="N395" s="67"/>
      <c r="O395" s="2">
        <f>SUM(C395:N395)</f>
        <v>1</v>
      </c>
    </row>
    <row r="396" spans="1:15" x14ac:dyDescent="0.25">
      <c r="A396" s="3" t="s">
        <v>352</v>
      </c>
      <c r="B396" s="3" t="s">
        <v>26</v>
      </c>
      <c r="C396" s="63"/>
      <c r="D396" s="67"/>
      <c r="E396" s="63"/>
      <c r="F396" s="67"/>
      <c r="G396" s="63"/>
      <c r="H396" s="67"/>
      <c r="I396" s="63">
        <v>1</v>
      </c>
      <c r="J396" s="67"/>
      <c r="K396" s="63"/>
      <c r="L396" s="67">
        <v>1</v>
      </c>
      <c r="M396" s="63"/>
      <c r="N396" s="67"/>
      <c r="O396" s="2">
        <f t="shared" si="90"/>
        <v>2</v>
      </c>
    </row>
    <row r="397" spans="1:15" x14ac:dyDescent="0.25">
      <c r="A397" s="3" t="s">
        <v>250</v>
      </c>
      <c r="B397" s="3" t="s">
        <v>26</v>
      </c>
      <c r="C397" s="63"/>
      <c r="D397" s="67">
        <v>1</v>
      </c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90"/>
        <v>1</v>
      </c>
    </row>
    <row r="398" spans="1:15" x14ac:dyDescent="0.25">
      <c r="A398" s="3" t="s">
        <v>38</v>
      </c>
      <c r="B398" s="3" t="s">
        <v>26</v>
      </c>
      <c r="C398" s="63"/>
      <c r="D398" s="67"/>
      <c r="E398" s="63"/>
      <c r="F398" s="67">
        <v>1</v>
      </c>
      <c r="G398" s="63"/>
      <c r="H398" s="67">
        <v>1</v>
      </c>
      <c r="I398" s="63">
        <v>3</v>
      </c>
      <c r="J398" s="67"/>
      <c r="K398" s="63"/>
      <c r="L398" s="67"/>
      <c r="M398" s="63"/>
      <c r="N398" s="67"/>
      <c r="O398" s="2">
        <f t="shared" si="90"/>
        <v>5</v>
      </c>
    </row>
    <row r="399" spans="1:15" x14ac:dyDescent="0.25">
      <c r="A399" s="3" t="s">
        <v>37</v>
      </c>
      <c r="B399" s="3" t="s">
        <v>26</v>
      </c>
      <c r="C399" s="63"/>
      <c r="D399" s="67">
        <v>1</v>
      </c>
      <c r="E399" s="63"/>
      <c r="F399" s="67"/>
      <c r="G399" s="63"/>
      <c r="H399" s="67"/>
      <c r="I399" s="63">
        <v>1</v>
      </c>
      <c r="J399" s="67">
        <v>1</v>
      </c>
      <c r="K399" s="63"/>
      <c r="L399" s="67"/>
      <c r="M399" s="63"/>
      <c r="N399" s="67"/>
      <c r="O399" s="2">
        <f t="shared" si="90"/>
        <v>3</v>
      </c>
    </row>
    <row r="400" spans="1:15" x14ac:dyDescent="0.25">
      <c r="A400" s="3" t="s">
        <v>273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90"/>
        <v>0</v>
      </c>
    </row>
    <row r="401" spans="1:15" x14ac:dyDescent="0.25">
      <c r="A401" s="3" t="s">
        <v>278</v>
      </c>
      <c r="B401" s="3" t="s">
        <v>26</v>
      </c>
      <c r="C401" s="63"/>
      <c r="D401" s="67">
        <v>2</v>
      </c>
      <c r="E401" s="63">
        <v>3</v>
      </c>
      <c r="F401" s="67"/>
      <c r="G401" s="63">
        <v>1</v>
      </c>
      <c r="H401" s="67"/>
      <c r="I401" s="63"/>
      <c r="J401" s="67"/>
      <c r="K401" s="63"/>
      <c r="L401" s="67">
        <v>2</v>
      </c>
      <c r="M401" s="63"/>
      <c r="N401" s="67"/>
      <c r="O401" s="2">
        <f>SUM(C401:N401)</f>
        <v>8</v>
      </c>
    </row>
    <row r="402" spans="1:15" x14ac:dyDescent="0.25">
      <c r="A402" s="3" t="s">
        <v>36</v>
      </c>
      <c r="B402" s="3" t="s">
        <v>26</v>
      </c>
      <c r="C402" s="63"/>
      <c r="D402" s="67"/>
      <c r="E402" s="63"/>
      <c r="F402" s="67">
        <v>1</v>
      </c>
      <c r="G402" s="63"/>
      <c r="H402" s="67"/>
      <c r="I402" s="63"/>
      <c r="J402" s="67"/>
      <c r="K402" s="63"/>
      <c r="L402" s="67"/>
      <c r="M402" s="63"/>
      <c r="N402" s="67"/>
      <c r="O402" s="2">
        <f t="shared" si="90"/>
        <v>1</v>
      </c>
    </row>
    <row r="403" spans="1:15" x14ac:dyDescent="0.25">
      <c r="A403" s="3" t="s">
        <v>281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>
        <v>1</v>
      </c>
      <c r="M403" s="63">
        <v>1</v>
      </c>
      <c r="N403" s="67"/>
      <c r="O403" s="2">
        <f>SUM(C403:N403)</f>
        <v>2</v>
      </c>
    </row>
    <row r="404" spans="1:15" x14ac:dyDescent="0.25">
      <c r="A404" s="3" t="s">
        <v>35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>
        <v>2</v>
      </c>
      <c r="N404" s="67"/>
      <c r="O404" s="2">
        <f t="shared" si="90"/>
        <v>2</v>
      </c>
    </row>
    <row r="405" spans="1:15" x14ac:dyDescent="0.25">
      <c r="A405" s="3" t="s">
        <v>34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90"/>
        <v>0</v>
      </c>
    </row>
    <row r="406" spans="1:15" x14ac:dyDescent="0.25">
      <c r="A406" s="3" t="s">
        <v>288</v>
      </c>
      <c r="B406" s="3" t="s">
        <v>26</v>
      </c>
      <c r="C406" s="63">
        <v>1</v>
      </c>
      <c r="D406" s="67">
        <v>1</v>
      </c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2</v>
      </c>
    </row>
    <row r="407" spans="1:15" x14ac:dyDescent="0.25">
      <c r="A407" s="3" t="s">
        <v>289</v>
      </c>
      <c r="B407" s="3" t="s">
        <v>26</v>
      </c>
      <c r="C407" s="63"/>
      <c r="D407" s="67"/>
      <c r="E407" s="63">
        <v>1</v>
      </c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290</v>
      </c>
      <c r="B408" s="3" t="s">
        <v>26</v>
      </c>
      <c r="C408" s="63">
        <v>1</v>
      </c>
      <c r="D408" s="67">
        <v>3</v>
      </c>
      <c r="E408" s="63"/>
      <c r="F408" s="67"/>
      <c r="G408" s="63"/>
      <c r="H408" s="67">
        <v>2</v>
      </c>
      <c r="I408" s="63">
        <v>3</v>
      </c>
      <c r="J408" s="67"/>
      <c r="K408" s="63"/>
      <c r="L408" s="67">
        <v>1</v>
      </c>
      <c r="M408" s="63"/>
      <c r="N408" s="67"/>
      <c r="O408" s="2">
        <f>SUM(C408:N408)</f>
        <v>10</v>
      </c>
    </row>
    <row r="409" spans="1:15" x14ac:dyDescent="0.25">
      <c r="A409" s="3" t="s">
        <v>291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294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>SUM(C410:N410)</f>
        <v>0</v>
      </c>
    </row>
    <row r="411" spans="1:15" x14ac:dyDescent="0.25">
      <c r="A411" s="3" t="s">
        <v>296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90"/>
        <v>0</v>
      </c>
    </row>
    <row r="412" spans="1:15" x14ac:dyDescent="0.25">
      <c r="A412" s="3" t="s">
        <v>468</v>
      </c>
      <c r="B412" s="3" t="s">
        <v>26</v>
      </c>
      <c r="C412" s="63"/>
      <c r="D412" s="67"/>
      <c r="E412" s="63">
        <v>1</v>
      </c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1</v>
      </c>
    </row>
    <row r="413" spans="1:15" x14ac:dyDescent="0.25">
      <c r="A413" s="3" t="s">
        <v>33</v>
      </c>
      <c r="B413" s="3" t="s">
        <v>26</v>
      </c>
      <c r="C413" s="63">
        <v>10</v>
      </c>
      <c r="D413" s="67">
        <v>6</v>
      </c>
      <c r="E413" s="63">
        <v>11</v>
      </c>
      <c r="F413" s="67">
        <v>3</v>
      </c>
      <c r="G413" s="63"/>
      <c r="H413" s="67">
        <v>3</v>
      </c>
      <c r="I413" s="63">
        <v>1</v>
      </c>
      <c r="J413" s="67">
        <v>3</v>
      </c>
      <c r="K413" s="63">
        <v>4</v>
      </c>
      <c r="L413" s="67">
        <v>1</v>
      </c>
      <c r="M413" s="63">
        <v>1</v>
      </c>
      <c r="N413" s="67"/>
      <c r="O413" s="2">
        <f t="shared" ref="O413:O421" si="123">SUM(C413:N413)</f>
        <v>43</v>
      </c>
    </row>
    <row r="414" spans="1:15" x14ac:dyDescent="0.25">
      <c r="A414" s="3" t="s">
        <v>32</v>
      </c>
      <c r="B414" s="3" t="s">
        <v>26</v>
      </c>
      <c r="C414" s="64">
        <v>1</v>
      </c>
      <c r="D414" s="67"/>
      <c r="E414" s="63"/>
      <c r="F414" s="67">
        <v>1</v>
      </c>
      <c r="G414" s="63"/>
      <c r="H414" s="67"/>
      <c r="I414" s="63"/>
      <c r="J414" s="67">
        <v>1</v>
      </c>
      <c r="K414" s="63"/>
      <c r="L414" s="67"/>
      <c r="M414" s="63"/>
      <c r="N414" s="67"/>
      <c r="O414" s="2">
        <f t="shared" si="123"/>
        <v>3</v>
      </c>
    </row>
    <row r="415" spans="1:15" x14ac:dyDescent="0.25">
      <c r="A415" s="3" t="s">
        <v>331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si="123"/>
        <v>0</v>
      </c>
    </row>
    <row r="416" spans="1:15" x14ac:dyDescent="0.25">
      <c r="A416" s="3" t="s">
        <v>342</v>
      </c>
      <c r="B416" s="3" t="s">
        <v>26</v>
      </c>
      <c r="C416" s="64">
        <v>5</v>
      </c>
      <c r="D416" s="67"/>
      <c r="E416" s="63">
        <v>2</v>
      </c>
      <c r="F416" s="67"/>
      <c r="G416" s="63">
        <v>1</v>
      </c>
      <c r="H416" s="67">
        <v>5</v>
      </c>
      <c r="I416" s="63">
        <v>1</v>
      </c>
      <c r="J416" s="67"/>
      <c r="K416" s="63"/>
      <c r="L416" s="67"/>
      <c r="M416" s="63"/>
      <c r="N416" s="67"/>
      <c r="O416" s="2">
        <f t="shared" ref="O416" si="124">SUM(C416:N416)</f>
        <v>14</v>
      </c>
    </row>
    <row r="417" spans="1:15" x14ac:dyDescent="0.25">
      <c r="A417" s="3" t="s">
        <v>487</v>
      </c>
      <c r="B417" s="3" t="s">
        <v>26</v>
      </c>
      <c r="C417" s="64">
        <v>1</v>
      </c>
      <c r="D417" s="67">
        <v>2</v>
      </c>
      <c r="E417" s="63">
        <v>2</v>
      </c>
      <c r="F417" s="67">
        <v>2</v>
      </c>
      <c r="G417" s="63">
        <v>2</v>
      </c>
      <c r="H417" s="67"/>
      <c r="I417" s="63"/>
      <c r="J417" s="67"/>
      <c r="K417" s="63"/>
      <c r="L417" s="67">
        <v>1</v>
      </c>
      <c r="M417" s="63"/>
      <c r="N417" s="67"/>
      <c r="O417" s="2">
        <f t="shared" ref="O417" si="125">SUM(C417:N417)</f>
        <v>10</v>
      </c>
    </row>
    <row r="418" spans="1:15" x14ac:dyDescent="0.25">
      <c r="A418" s="3" t="s">
        <v>475</v>
      </c>
      <c r="B418" s="3" t="s">
        <v>26</v>
      </c>
      <c r="C418" s="64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 t="shared" si="123"/>
        <v>0</v>
      </c>
    </row>
    <row r="419" spans="1:15" x14ac:dyDescent="0.25">
      <c r="A419" s="129" t="s">
        <v>31</v>
      </c>
      <c r="B419" s="129"/>
      <c r="C419" s="72">
        <f>SUM(C368:C418)</f>
        <v>23</v>
      </c>
      <c r="D419" s="72">
        <f t="shared" ref="D419:N419" si="126">SUM(D368:D418)</f>
        <v>22</v>
      </c>
      <c r="E419" s="72">
        <f t="shared" si="126"/>
        <v>28</v>
      </c>
      <c r="F419" s="72">
        <f t="shared" si="126"/>
        <v>18</v>
      </c>
      <c r="G419" s="72">
        <f t="shared" si="126"/>
        <v>11</v>
      </c>
      <c r="H419" s="72">
        <f t="shared" si="126"/>
        <v>16</v>
      </c>
      <c r="I419" s="72">
        <f t="shared" si="126"/>
        <v>17</v>
      </c>
      <c r="J419" s="72">
        <f t="shared" si="126"/>
        <v>14</v>
      </c>
      <c r="K419" s="72">
        <f t="shared" si="126"/>
        <v>10</v>
      </c>
      <c r="L419" s="72">
        <f t="shared" si="126"/>
        <v>18</v>
      </c>
      <c r="M419" s="72">
        <f t="shared" si="126"/>
        <v>8</v>
      </c>
      <c r="N419" s="72">
        <f t="shared" si="126"/>
        <v>0</v>
      </c>
      <c r="O419" s="62">
        <f t="shared" si="123"/>
        <v>185</v>
      </c>
    </row>
    <row r="420" spans="1:15" x14ac:dyDescent="0.25">
      <c r="A420" s="41" t="s">
        <v>376</v>
      </c>
      <c r="B420" s="41" t="s">
        <v>377</v>
      </c>
      <c r="C420" s="63">
        <v>0</v>
      </c>
      <c r="D420" s="67">
        <v>0</v>
      </c>
      <c r="E420" s="63">
        <v>0</v>
      </c>
      <c r="F420" s="67">
        <v>0</v>
      </c>
      <c r="G420" s="63">
        <v>0</v>
      </c>
      <c r="H420" s="67">
        <v>0</v>
      </c>
      <c r="I420" s="63">
        <v>0</v>
      </c>
      <c r="J420" s="67">
        <v>0</v>
      </c>
      <c r="K420" s="63">
        <v>0</v>
      </c>
      <c r="L420" s="67">
        <v>0</v>
      </c>
      <c r="M420" s="63">
        <v>0</v>
      </c>
      <c r="N420" s="67"/>
      <c r="O420" s="2">
        <f t="shared" si="123"/>
        <v>0</v>
      </c>
    </row>
    <row r="421" spans="1:15" x14ac:dyDescent="0.25">
      <c r="A421" s="129" t="s">
        <v>31</v>
      </c>
      <c r="B421" s="129"/>
      <c r="C421" s="72">
        <f>SUM(C420)</f>
        <v>0</v>
      </c>
      <c r="D421" s="72">
        <f t="shared" ref="D421:N421" si="127">SUM(D420)</f>
        <v>0</v>
      </c>
      <c r="E421" s="72">
        <f t="shared" si="127"/>
        <v>0</v>
      </c>
      <c r="F421" s="72">
        <f t="shared" si="127"/>
        <v>0</v>
      </c>
      <c r="G421" s="72">
        <f t="shared" si="127"/>
        <v>0</v>
      </c>
      <c r="H421" s="72">
        <f t="shared" si="127"/>
        <v>0</v>
      </c>
      <c r="I421" s="72">
        <f t="shared" si="127"/>
        <v>0</v>
      </c>
      <c r="J421" s="72">
        <f t="shared" si="127"/>
        <v>0</v>
      </c>
      <c r="K421" s="72">
        <f t="shared" si="127"/>
        <v>0</v>
      </c>
      <c r="L421" s="72">
        <f t="shared" si="127"/>
        <v>0</v>
      </c>
      <c r="M421" s="72">
        <f t="shared" si="127"/>
        <v>0</v>
      </c>
      <c r="N421" s="72">
        <f t="shared" si="127"/>
        <v>0</v>
      </c>
      <c r="O421" s="62">
        <f t="shared" si="123"/>
        <v>0</v>
      </c>
    </row>
    <row r="422" spans="1:15" x14ac:dyDescent="0.25">
      <c r="A422" s="1" t="s">
        <v>30</v>
      </c>
      <c r="B422" s="1"/>
      <c r="C422" s="65">
        <f t="shared" ref="C422:N422" si="128">SUM(C421,C419,C367,C321,C293,C156,C55,C26,C4)</f>
        <v>116</v>
      </c>
      <c r="D422" s="65">
        <f t="shared" si="128"/>
        <v>95</v>
      </c>
      <c r="E422" s="65">
        <f t="shared" si="128"/>
        <v>121</v>
      </c>
      <c r="F422" s="65">
        <f t="shared" si="128"/>
        <v>81</v>
      </c>
      <c r="G422" s="65">
        <f t="shared" si="128"/>
        <v>78</v>
      </c>
      <c r="H422" s="65">
        <f t="shared" si="128"/>
        <v>132</v>
      </c>
      <c r="I422" s="65">
        <f t="shared" si="128"/>
        <v>91</v>
      </c>
      <c r="J422" s="65">
        <f t="shared" si="128"/>
        <v>88</v>
      </c>
      <c r="K422" s="65">
        <f t="shared" si="128"/>
        <v>73</v>
      </c>
      <c r="L422" s="65">
        <f t="shared" si="128"/>
        <v>89</v>
      </c>
      <c r="M422" s="65">
        <f t="shared" si="128"/>
        <v>85</v>
      </c>
      <c r="N422" s="65">
        <f t="shared" si="128"/>
        <v>0</v>
      </c>
      <c r="O422" s="2">
        <f t="shared" si="90"/>
        <v>1049</v>
      </c>
    </row>
  </sheetData>
  <mergeCells count="24">
    <mergeCell ref="A421:B421"/>
    <mergeCell ref="A1:A2"/>
    <mergeCell ref="C1:C2"/>
    <mergeCell ref="D1:D2"/>
    <mergeCell ref="E1:E2"/>
    <mergeCell ref="A419:B419"/>
    <mergeCell ref="A26:B26"/>
    <mergeCell ref="A55:B55"/>
    <mergeCell ref="A156:B156"/>
    <mergeCell ref="A293:B293"/>
    <mergeCell ref="A321:B321"/>
    <mergeCell ref="A367:B367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40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2016-12-06T15:44:56Z</dcterms:modified>
</cp:coreProperties>
</file>