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I79" i="8" l="1"/>
  <c r="I71" i="8"/>
  <c r="I70" i="8"/>
  <c r="I69" i="8"/>
  <c r="U79" i="8"/>
  <c r="U80" i="8"/>
  <c r="U75" i="8"/>
  <c r="U67" i="8"/>
  <c r="U73" i="8"/>
  <c r="U82" i="8"/>
  <c r="O162" i="5" l="1"/>
  <c r="O60" i="5"/>
  <c r="F351" i="5" l="1"/>
  <c r="G351" i="5"/>
  <c r="H351" i="5"/>
  <c r="I351" i="5"/>
  <c r="J351" i="5"/>
  <c r="K351" i="5"/>
  <c r="L351" i="5"/>
  <c r="M351" i="5"/>
  <c r="N351" i="5"/>
  <c r="F307" i="5"/>
  <c r="G307" i="5"/>
  <c r="H307" i="5"/>
  <c r="I307" i="5"/>
  <c r="J307" i="5"/>
  <c r="K307" i="5"/>
  <c r="L307" i="5"/>
  <c r="M307" i="5"/>
  <c r="N307" i="5"/>
  <c r="F279" i="5"/>
  <c r="G279" i="5"/>
  <c r="H279" i="5"/>
  <c r="I279" i="5"/>
  <c r="J279" i="5"/>
  <c r="K279" i="5"/>
  <c r="L279" i="5"/>
  <c r="M279" i="5"/>
  <c r="N279" i="5"/>
  <c r="E351" i="5"/>
  <c r="E307" i="5"/>
  <c r="E279" i="5"/>
  <c r="O273" i="5"/>
  <c r="O258" i="5"/>
  <c r="O260" i="5"/>
  <c r="O174" i="5"/>
  <c r="O160" i="5"/>
  <c r="O15" i="5" l="1"/>
  <c r="O378" i="5"/>
  <c r="D351" i="5"/>
  <c r="D307" i="5"/>
  <c r="D279" i="5"/>
  <c r="O263" i="5"/>
  <c r="I76" i="8"/>
  <c r="I73" i="8"/>
  <c r="I81" i="8"/>
  <c r="I72" i="8"/>
  <c r="I78" i="8" l="1"/>
  <c r="I80" i="8"/>
  <c r="I77" i="8"/>
  <c r="I74" i="8"/>
  <c r="I75" i="8"/>
  <c r="I68" i="8"/>
  <c r="I66" i="8"/>
  <c r="I65" i="8"/>
  <c r="Q78" i="8" l="1"/>
  <c r="Q71" i="8"/>
  <c r="G60" i="8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06" i="5"/>
  <c r="E406" i="5"/>
  <c r="F406" i="5"/>
  <c r="G406" i="5"/>
  <c r="H406" i="5"/>
  <c r="I406" i="5"/>
  <c r="J406" i="5"/>
  <c r="K406" i="5"/>
  <c r="L406" i="5"/>
  <c r="M406" i="5"/>
  <c r="N406" i="5"/>
  <c r="C406" i="5"/>
  <c r="C351" i="5"/>
  <c r="C307" i="5"/>
  <c r="C279" i="5"/>
  <c r="D154" i="5"/>
  <c r="E154" i="5"/>
  <c r="F154" i="5"/>
  <c r="G154" i="5"/>
  <c r="H154" i="5"/>
  <c r="I154" i="5"/>
  <c r="J154" i="5"/>
  <c r="K154" i="5"/>
  <c r="L154" i="5"/>
  <c r="M154" i="5"/>
  <c r="N154" i="5"/>
  <c r="C154" i="5"/>
  <c r="N55" i="5"/>
  <c r="D55" i="5"/>
  <c r="E55" i="5"/>
  <c r="F55" i="5"/>
  <c r="G55" i="5"/>
  <c r="H55" i="5"/>
  <c r="I55" i="5"/>
  <c r="J55" i="5"/>
  <c r="K55" i="5"/>
  <c r="L55" i="5"/>
  <c r="M55" i="5"/>
  <c r="C55" i="5"/>
  <c r="D26" i="5"/>
  <c r="E26" i="5"/>
  <c r="F26" i="5"/>
  <c r="G26" i="5"/>
  <c r="H26" i="5"/>
  <c r="I26" i="5"/>
  <c r="J26" i="5"/>
  <c r="K26" i="5"/>
  <c r="L26" i="5"/>
  <c r="M26" i="5"/>
  <c r="N26" i="5"/>
  <c r="C26" i="5"/>
  <c r="D4" i="5"/>
  <c r="E4" i="5"/>
  <c r="F4" i="5"/>
  <c r="G4" i="5"/>
  <c r="H4" i="5"/>
  <c r="I4" i="5"/>
  <c r="J4" i="5"/>
  <c r="K4" i="5"/>
  <c r="L4" i="5"/>
  <c r="M4" i="5"/>
  <c r="N4" i="5"/>
  <c r="C4" i="5"/>
  <c r="D404" i="5"/>
  <c r="E404" i="5"/>
  <c r="F404" i="5"/>
  <c r="G404" i="5"/>
  <c r="H404" i="5"/>
  <c r="I404" i="5"/>
  <c r="J404" i="5"/>
  <c r="K404" i="5"/>
  <c r="L404" i="5"/>
  <c r="M404" i="5"/>
  <c r="N404" i="5"/>
  <c r="C404" i="5"/>
  <c r="O261" i="5"/>
  <c r="O211" i="5"/>
  <c r="O196" i="5"/>
  <c r="O176" i="5"/>
  <c r="O155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42" i="5"/>
  <c r="O250" i="5"/>
  <c r="O245" i="5"/>
  <c r="O220" i="5"/>
  <c r="O217" i="5"/>
  <c r="O208" i="5"/>
  <c r="O179" i="5"/>
  <c r="H407" i="5" l="1"/>
  <c r="L407" i="5"/>
  <c r="M407" i="5"/>
  <c r="I407" i="5"/>
  <c r="E407" i="5"/>
  <c r="K407" i="5"/>
  <c r="G407" i="5"/>
  <c r="N407" i="5"/>
  <c r="J407" i="5"/>
  <c r="F407" i="5"/>
  <c r="D407" i="5"/>
  <c r="C407" i="5"/>
  <c r="K75" i="8"/>
  <c r="H82" i="8"/>
  <c r="O259" i="5"/>
  <c r="O210" i="5"/>
  <c r="O268" i="5"/>
  <c r="O105" i="5"/>
  <c r="O197" i="5"/>
  <c r="K72" i="8" l="1"/>
  <c r="K70" i="8"/>
  <c r="K81" i="8"/>
  <c r="G65" i="8"/>
  <c r="K65" i="8" s="1"/>
  <c r="K71" i="8"/>
  <c r="K68" i="8"/>
  <c r="K76" i="8"/>
  <c r="K77" i="8"/>
  <c r="K80" i="8"/>
  <c r="O256" i="5"/>
  <c r="O233" i="5"/>
  <c r="O193" i="5"/>
  <c r="O191" i="5"/>
  <c r="K82" i="8" l="1"/>
  <c r="O157" i="5"/>
  <c r="O222" i="5"/>
  <c r="O254" i="5" l="1"/>
  <c r="O183" i="5" l="1"/>
  <c r="O170" i="5"/>
  <c r="O236" i="5"/>
  <c r="O203" i="5"/>
  <c r="O277" i="5"/>
  <c r="O295" i="5"/>
  <c r="O180" i="5"/>
  <c r="O135" i="5" l="1"/>
  <c r="O119" i="5"/>
  <c r="O182" i="5"/>
  <c r="O58" i="5"/>
  <c r="O265" i="5" l="1"/>
  <c r="O240" i="5"/>
  <c r="O330" i="5"/>
  <c r="O276" i="5"/>
  <c r="O221" i="5"/>
  <c r="O11" i="5"/>
  <c r="F40" i="8"/>
  <c r="E40" i="8" l="1"/>
  <c r="E29" i="8"/>
  <c r="F25" i="8"/>
  <c r="F20" i="8"/>
  <c r="E11" i="8"/>
  <c r="J82" i="8"/>
  <c r="O216" i="5" l="1"/>
  <c r="O292" i="5"/>
  <c r="O230" i="5"/>
  <c r="O212" i="5"/>
  <c r="O199" i="5"/>
  <c r="O81" i="5"/>
  <c r="U48" i="8"/>
  <c r="O275" i="5"/>
  <c r="O369" i="5"/>
  <c r="N60" i="8" l="1"/>
  <c r="U49" i="8"/>
  <c r="Q72" i="8" s="1"/>
  <c r="U72" i="8" s="1"/>
  <c r="O253" i="5"/>
  <c r="O402" i="5"/>
  <c r="O134" i="5"/>
  <c r="O251" i="5"/>
  <c r="O123" i="5"/>
  <c r="O311" i="5"/>
  <c r="O257" i="5"/>
  <c r="O166" i="5" l="1"/>
  <c r="O213" i="5" l="1"/>
  <c r="O283" i="5"/>
  <c r="O284" i="5"/>
  <c r="U44" i="8"/>
  <c r="Q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27" i="5"/>
  <c r="O78" i="5"/>
  <c r="T60" i="8"/>
  <c r="T29" i="8"/>
  <c r="T25" i="8"/>
  <c r="T20" i="8"/>
  <c r="T11" i="8"/>
  <c r="S60" i="8"/>
  <c r="S40" i="8"/>
  <c r="O186" i="5"/>
  <c r="S29" i="8"/>
  <c r="S25" i="8"/>
  <c r="S20" i="8"/>
  <c r="S11" i="8"/>
  <c r="R40" i="8"/>
  <c r="O274" i="5"/>
  <c r="O141" i="5"/>
  <c r="O142" i="5"/>
  <c r="O200" i="5"/>
  <c r="O31" i="5"/>
  <c r="O269" i="5"/>
  <c r="R60" i="8"/>
  <c r="R29" i="8"/>
  <c r="R25" i="8"/>
  <c r="R20" i="8"/>
  <c r="R11" i="8"/>
  <c r="Q40" i="8" l="1"/>
  <c r="O272" i="5"/>
  <c r="O335" i="5"/>
  <c r="O204" i="5"/>
  <c r="O357" i="5"/>
  <c r="O132" i="5"/>
  <c r="Q60" i="8"/>
  <c r="Q29" i="8"/>
  <c r="Q25" i="8"/>
  <c r="Q20" i="8"/>
  <c r="Q11" i="8"/>
  <c r="O401" i="5"/>
  <c r="O91" i="5"/>
  <c r="O316" i="5"/>
  <c r="O303" i="5"/>
  <c r="U43" i="8"/>
  <c r="Q66" i="8" s="1"/>
  <c r="U45" i="8"/>
  <c r="Q68" i="8" s="1"/>
  <c r="P60" i="8"/>
  <c r="P40" i="8"/>
  <c r="P29" i="8"/>
  <c r="P25" i="8"/>
  <c r="P20" i="8"/>
  <c r="P11" i="8"/>
  <c r="O40" i="8"/>
  <c r="O177" i="5"/>
  <c r="O60" i="8" l="1"/>
  <c r="O29" i="8"/>
  <c r="O25" i="8"/>
  <c r="O20" i="8"/>
  <c r="O11" i="8"/>
  <c r="N40" i="8"/>
  <c r="O397" i="5"/>
  <c r="O19" i="5"/>
  <c r="O379" i="5"/>
  <c r="O61" i="5"/>
  <c r="O159" i="5"/>
  <c r="U56" i="8"/>
  <c r="Q79" i="8" s="1"/>
  <c r="N29" i="8"/>
  <c r="N25" i="8"/>
  <c r="N20" i="8"/>
  <c r="N11" i="8"/>
  <c r="M40" i="8"/>
  <c r="O305" i="5"/>
  <c r="O120" i="5"/>
  <c r="O109" i="5"/>
  <c r="O198" i="5"/>
  <c r="O298" i="5"/>
  <c r="O201" i="5"/>
  <c r="E82" i="8"/>
  <c r="M60" i="8"/>
  <c r="M29" i="8"/>
  <c r="M25" i="8"/>
  <c r="M20" i="8"/>
  <c r="M11" i="8"/>
  <c r="C82" i="8"/>
  <c r="D82" i="8"/>
  <c r="B82" i="8"/>
  <c r="L40" i="8"/>
  <c r="O255" i="5"/>
  <c r="O252" i="5"/>
  <c r="O172" i="5"/>
  <c r="O175" i="5"/>
  <c r="O146" i="5"/>
  <c r="O145" i="5"/>
  <c r="O370" i="5"/>
  <c r="O64" i="5"/>
  <c r="O300" i="5"/>
  <c r="L60" i="8"/>
  <c r="L29" i="8"/>
  <c r="L25" i="8"/>
  <c r="L20" i="8"/>
  <c r="L11" i="8"/>
  <c r="K40" i="8"/>
  <c r="O202" i="5"/>
  <c r="O192" i="5"/>
  <c r="O125" i="5"/>
  <c r="O117" i="5"/>
  <c r="O103" i="5"/>
  <c r="K60" i="8"/>
  <c r="U51" i="8"/>
  <c r="Q73" i="8" s="1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58" i="8"/>
  <c r="Q81" i="8" s="1"/>
  <c r="U57" i="8"/>
  <c r="Q80" i="8" s="1"/>
  <c r="U55" i="8"/>
  <c r="U54" i="8"/>
  <c r="Q77" i="8" s="1"/>
  <c r="U77" i="8" s="1"/>
  <c r="U53" i="8"/>
  <c r="Q76" i="8" s="1"/>
  <c r="U76" i="8" s="1"/>
  <c r="U52" i="8"/>
  <c r="Q75" i="8" s="1"/>
  <c r="U50" i="8"/>
  <c r="Q74" i="8" s="1"/>
  <c r="U74" i="8" s="1"/>
  <c r="U47" i="8"/>
  <c r="Q70" i="8" s="1"/>
  <c r="U70" i="8" s="1"/>
  <c r="U46" i="8"/>
  <c r="Q69" i="8" s="1"/>
  <c r="U69" i="8" s="1"/>
  <c r="U42" i="8"/>
  <c r="I60" i="8"/>
  <c r="D60" i="8"/>
  <c r="C60" i="8"/>
  <c r="B60" i="8"/>
  <c r="U81" i="8" l="1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43" i="5"/>
  <c r="O167" i="5"/>
  <c r="O165" i="5"/>
  <c r="O302" i="5"/>
  <c r="O392" i="5"/>
  <c r="O110" i="5"/>
  <c r="O96" i="5"/>
  <c r="O355" i="5"/>
  <c r="O281" i="5"/>
  <c r="I20" i="8"/>
  <c r="I25" i="8"/>
  <c r="I11" i="8"/>
  <c r="D20" i="8"/>
  <c r="D25" i="8"/>
  <c r="D11" i="8"/>
  <c r="O205" i="5"/>
  <c r="O241" i="5"/>
  <c r="O171" i="5"/>
  <c r="O148" i="5"/>
  <c r="O304" i="5"/>
  <c r="O264" i="5"/>
  <c r="O161" i="5"/>
  <c r="O337" i="5"/>
  <c r="O373" i="5"/>
  <c r="O317" i="5"/>
  <c r="O286" i="5"/>
  <c r="C11" i="8"/>
  <c r="C25" i="8"/>
  <c r="B25" i="8"/>
  <c r="B11" i="8"/>
  <c r="C20" i="8"/>
  <c r="B20" i="8"/>
  <c r="U23" i="8"/>
  <c r="U24" i="8"/>
  <c r="U22" i="8"/>
  <c r="O114" i="5"/>
  <c r="O310" i="5"/>
  <c r="O49" i="5"/>
  <c r="O371" i="5"/>
  <c r="O329" i="5"/>
  <c r="O59" i="5"/>
  <c r="O347" i="5"/>
  <c r="O138" i="5"/>
  <c r="O228" i="5"/>
  <c r="O89" i="5"/>
  <c r="O365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3" i="5"/>
  <c r="O52" i="5"/>
  <c r="O247" i="5"/>
  <c r="O231" i="5"/>
  <c r="O226" i="5"/>
  <c r="O143" i="5"/>
  <c r="O62" i="5"/>
  <c r="O163" i="5"/>
  <c r="O299" i="5"/>
  <c r="O101" i="5"/>
  <c r="O33" i="5"/>
  <c r="O354" i="5"/>
  <c r="O400" i="5"/>
  <c r="O288" i="5"/>
  <c r="O66" i="5"/>
  <c r="O28" i="5"/>
  <c r="O169" i="5"/>
  <c r="O124" i="5"/>
  <c r="O318" i="5"/>
  <c r="O309" i="5"/>
  <c r="O294" i="5"/>
  <c r="O130" i="5"/>
  <c r="O129" i="5"/>
  <c r="O107" i="5"/>
  <c r="O214" i="5"/>
  <c r="O151" i="5"/>
  <c r="O301" i="5"/>
  <c r="O334" i="5"/>
  <c r="O14" i="5"/>
  <c r="O377" i="5"/>
  <c r="O6" i="5"/>
  <c r="O331" i="5"/>
  <c r="O215" i="5"/>
  <c r="O104" i="5"/>
  <c r="O190" i="5"/>
  <c r="O289" i="5"/>
  <c r="O71" i="5"/>
  <c r="O9" i="5"/>
  <c r="O8" i="5"/>
  <c r="O343" i="5"/>
  <c r="O118" i="5"/>
  <c r="O113" i="5"/>
  <c r="O75" i="5"/>
  <c r="O63" i="5"/>
  <c r="O280" i="5"/>
  <c r="O85" i="5"/>
  <c r="O136" i="5"/>
  <c r="O133" i="5"/>
  <c r="O82" i="5"/>
  <c r="O178" i="5"/>
  <c r="O30" i="5"/>
  <c r="O267" i="5"/>
  <c r="O244" i="5"/>
  <c r="O218" i="5"/>
  <c r="O90" i="5"/>
  <c r="O391" i="5"/>
  <c r="O271" i="5"/>
  <c r="O189" i="5"/>
  <c r="O188" i="5"/>
  <c r="O21" i="5"/>
  <c r="O380" i="5"/>
  <c r="O361" i="5"/>
  <c r="O7" i="5"/>
  <c r="O116" i="5"/>
  <c r="O359" i="5"/>
  <c r="O346" i="5"/>
  <c r="O93" i="5"/>
  <c r="O367" i="5"/>
  <c r="O356" i="5"/>
  <c r="O270" i="5"/>
  <c r="O262" i="5"/>
  <c r="O248" i="5"/>
  <c r="O47" i="5"/>
  <c r="O234" i="5"/>
  <c r="O405" i="5"/>
  <c r="O194" i="5"/>
  <c r="O364" i="5"/>
  <c r="O360" i="5"/>
  <c r="O156" i="5"/>
  <c r="O24" i="5"/>
  <c r="O53" i="5"/>
  <c r="O137" i="5"/>
  <c r="O131" i="5"/>
  <c r="O394" i="5"/>
  <c r="O232" i="5"/>
  <c r="O42" i="5"/>
  <c r="O106" i="5"/>
  <c r="O97" i="5"/>
  <c r="O67" i="5"/>
  <c r="O164" i="5"/>
  <c r="O152" i="5"/>
  <c r="O108" i="5"/>
  <c r="O349" i="5"/>
  <c r="O249" i="5"/>
  <c r="O100" i="5"/>
  <c r="O86" i="5"/>
  <c r="O5" i="5"/>
  <c r="O17" i="5"/>
  <c r="O297" i="5"/>
  <c r="O219" i="5"/>
  <c r="O206" i="5"/>
  <c r="O94" i="5"/>
  <c r="O181" i="5"/>
  <c r="O74" i="5"/>
  <c r="O388" i="5"/>
  <c r="O385" i="5"/>
  <c r="O77" i="5"/>
  <c r="O322" i="5"/>
  <c r="O150" i="5"/>
  <c r="O149" i="5"/>
  <c r="O50" i="5"/>
  <c r="O339" i="5"/>
  <c r="O122" i="5"/>
  <c r="O328" i="5"/>
  <c r="O293" i="5"/>
  <c r="O83" i="5"/>
  <c r="O287" i="5"/>
  <c r="O266" i="5"/>
  <c r="O147" i="5"/>
  <c r="O144" i="5"/>
  <c r="O395" i="5"/>
  <c r="O237" i="5"/>
  <c r="O121" i="5"/>
  <c r="O225" i="5"/>
  <c r="O209" i="5"/>
  <c r="O80" i="5"/>
  <c r="O68" i="5"/>
  <c r="O282" i="5"/>
  <c r="O314" i="5"/>
  <c r="O374" i="5"/>
  <c r="O348" i="5"/>
  <c r="O399" i="5"/>
  <c r="O246" i="5"/>
  <c r="O128" i="5"/>
  <c r="O127" i="5"/>
  <c r="O239" i="5"/>
  <c r="O386" i="5"/>
  <c r="O229" i="5"/>
  <c r="O207" i="5"/>
  <c r="O99" i="5"/>
  <c r="O312" i="5"/>
  <c r="O353" i="5"/>
  <c r="O393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5" i="5"/>
  <c r="O69" i="5"/>
  <c r="O70" i="5"/>
  <c r="O72" i="5"/>
  <c r="O73" i="5"/>
  <c r="O76" i="5"/>
  <c r="O79" i="5"/>
  <c r="O84" i="5"/>
  <c r="O87" i="5"/>
  <c r="O88" i="5"/>
  <c r="O92" i="5"/>
  <c r="O95" i="5"/>
  <c r="O98" i="5"/>
  <c r="O102" i="5"/>
  <c r="O111" i="5"/>
  <c r="O112" i="5"/>
  <c r="O115" i="5"/>
  <c r="O126" i="5"/>
  <c r="O139" i="5"/>
  <c r="O140" i="5"/>
  <c r="O153" i="5"/>
  <c r="O158" i="5"/>
  <c r="O168" i="5"/>
  <c r="O184" i="5"/>
  <c r="O185" i="5"/>
  <c r="O187" i="5"/>
  <c r="O195" i="5"/>
  <c r="O223" i="5"/>
  <c r="O224" i="5"/>
  <c r="O227" i="5"/>
  <c r="O235" i="5"/>
  <c r="O238" i="5"/>
  <c r="O242" i="5"/>
  <c r="O278" i="5"/>
  <c r="O285" i="5"/>
  <c r="O290" i="5"/>
  <c r="O291" i="5"/>
  <c r="O296" i="5"/>
  <c r="O306" i="5"/>
  <c r="O308" i="5"/>
  <c r="O313" i="5"/>
  <c r="O315" i="5"/>
  <c r="O319" i="5"/>
  <c r="O320" i="5"/>
  <c r="O321" i="5"/>
  <c r="O323" i="5"/>
  <c r="O324" i="5"/>
  <c r="O325" i="5"/>
  <c r="O326" i="5"/>
  <c r="O332" i="5"/>
  <c r="O333" i="5"/>
  <c r="O336" i="5"/>
  <c r="O338" i="5"/>
  <c r="O340" i="5"/>
  <c r="O341" i="5"/>
  <c r="O344" i="5"/>
  <c r="O345" i="5"/>
  <c r="O350" i="5"/>
  <c r="O352" i="5"/>
  <c r="O358" i="5"/>
  <c r="O362" i="5"/>
  <c r="O363" i="5"/>
  <c r="O366" i="5"/>
  <c r="O368" i="5"/>
  <c r="O372" i="5"/>
  <c r="O375" i="5"/>
  <c r="O376" i="5"/>
  <c r="O381" i="5"/>
  <c r="O382" i="5"/>
  <c r="O383" i="5"/>
  <c r="O384" i="5"/>
  <c r="O387" i="5"/>
  <c r="O389" i="5"/>
  <c r="O390" i="5"/>
  <c r="O396" i="5"/>
  <c r="O398" i="5"/>
  <c r="O403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06" i="5"/>
  <c r="O55" i="5"/>
  <c r="O26" i="5"/>
  <c r="O307" i="5"/>
  <c r="O279" i="5"/>
  <c r="O154" i="5"/>
  <c r="O351" i="5"/>
  <c r="O404" i="5"/>
  <c r="V40" i="8" l="1"/>
  <c r="O407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<sst xmlns="http://schemas.openxmlformats.org/spreadsheetml/2006/main" count="1538" uniqueCount="551">
  <si>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</si>
  <si>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</si>
  <si>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</si>
  <si>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</si>
  <si>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</si>
  <si>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</si>
  <si>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</si>
  <si>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</si>
  <si>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</si>
  <si>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</si>
  <si>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</si>
  <si>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</si>
  <si>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</si>
  <si>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</si>
  <si>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</si>
  <si>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</si>
  <si>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</si>
  <si>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</si>
  <si>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</si>
  <si>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</si>
  <si>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</si>
  <si>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</si>
  <si>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</si>
  <si>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</si>
  <si>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</si>
  <si>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</si>
  <si>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</si>
  <si>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</si>
  <si>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</si>
  <si>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</si>
  <si>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</si>
  <si>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</si>
  <si>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</si>
  <si>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</si>
  <si>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</si>
  <si>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</si>
  <si>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</si>
  <si>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</si>
  <si>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</si>
  <si>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</si>
  <si>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</si>
  <si>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</si>
  <si>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</si>
  <si>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</si>
  <si>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</si>
  <si>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</si>
  <si>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</si>
  <si>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</si>
  <si>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</si>
  <si>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</si>
  <si>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</si>
  <si>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</si>
  <si>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</si>
  <si>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</si>
  <si>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</si>
  <si>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</si>
  <si>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</si>
  <si>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</si>
  <si>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</si>
  <si>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</si>
  <si>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</si>
  <si>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</si>
  <si>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</si>
  <si>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</si>
  <si>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</si>
  <si>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</si>
  <si>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</si>
  <si>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</si>
  <si>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</si>
  <si>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</si>
  <si>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</si>
  <si>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</si>
  <si>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</si>
  <si>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</si>
  <si>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</si>
  <si>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</si>
  <si>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</si>
  <si>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</si>
  <si>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</si>
  <si>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</si>
  <si>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</si>
  <si>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</si>
  <si>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</si>
  <si>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</si>
  <si>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</si>
  <si>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</si>
  <si>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</si>
  <si>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</si>
  <si>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</si>
  <si>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</si>
  <si>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</si>
  <si>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</si>
  <si>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</si>
  <si>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</si>
  <si>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</si>
  <si>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</si>
  <si>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</si>
  <si>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</si>
  <si>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</si>
  <si>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</si>
  <si>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</si>
  <si>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</si>
  <si>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</si>
  <si>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</si>
  <si>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</si>
  <si>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</si>
  <si>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</si>
  <si>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</si>
  <si>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</si>
  <si>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</si>
  <si>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</si>
  <si>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</si>
  <si>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</si>
  <si>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</si>
  <si>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</si>
  <si>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</si>
  <si>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</si>
  <si>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</si>
  <si>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</si>
  <si>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</si>
  <si>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</si>
  <si>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</si>
  <si>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</si>
  <si>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</si>
  <si>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</si>
  <si>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</si>
  <si>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</si>
  <si>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</si>
  <si>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</si>
  <si>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</si>
  <si>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</si>
  <si>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</si>
  <si>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</si>
  <si>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</si>
  <si>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</si>
  <si>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</si>
  <si>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</si>
  <si>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</si>
  <si>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</si>
  <si>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</si>
  <si>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</si>
  <si>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</si>
  <si>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</si>
  <si>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</si>
  <si>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</si>
  <si>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</si>
  <si>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</si>
  <si>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</si>
  <si>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</si>
  <si>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</si>
  <si>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</si>
  <si>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</si>
  <si>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</si>
  <si>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</si>
  <si>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</si>
  <si>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</si>
  <si>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</si>
  <si>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</si>
  <si>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</si>
  <si>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</si>
  <si>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</si>
  <si>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</si>
  <si>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</si>
  <si>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</si>
  <si>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</si>
  <si>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</si>
  <si>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</si>
  <si>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</si>
  <si>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</si>
  <si>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</si>
  <si>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</si>
  <si>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</si>
  <si>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</si>
  <si>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</si>
  <si>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</si>
  <si>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</si>
  <si>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</si>
  <si>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</si>
  <si>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</si>
  <si>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</si>
  <si>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</si>
  <si>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</si>
  <si>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</si>
  <si>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</si>
  <si>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</si>
  <si>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</si>
  <si>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</si>
  <si>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</si>
  <si>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</si>
  <si>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</si>
  <si>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</si>
  <si>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</si>
  <si>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</si>
  <si>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</si>
  <si>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</si>
  <si>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</si>
  <si>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</si>
  <si>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</si>
  <si>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</si>
  <si>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</si>
  <si>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</si>
  <si>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</si>
  <si>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</si>
  <si>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</si>
  <si>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</si>
  <si>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</si>
  <si>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</si>
  <si>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</si>
  <si>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</si>
  <si>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</si>
  <si>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</si>
  <si>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</si>
  <si>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</si>
  <si>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</si>
  <si>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</si>
  <si>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</si>
  <si>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</si>
  <si>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</si>
  <si>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</si>
  <si>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</si>
  <si>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</si>
  <si>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</si>
  <si>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</si>
  <si>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</si>
  <si>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</si>
  <si>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</si>
  <si>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</si>
  <si>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</si>
  <si>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</si>
  <si>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</si>
  <si>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</si>
  <si>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</si>
  <si>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</si>
  <si>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</si>
  <si>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</si>
  <si>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</si>
  <si>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</si>
  <si>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</si>
  <si>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</si>
  <si>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</si>
  <si>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</si>
  <si>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</si>
  <si>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</si>
  <si>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</si>
  <si>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</si>
  <si>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</si>
  <si>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</si>
  <si>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</si>
  <si>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</si>
  <si>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</si>
  <si>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</si>
  <si>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</si>
  <si>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</si>
  <si>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</si>
  <si>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</si>
  <si>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</si>
  <si>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</si>
  <si>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</si>
  <si>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</si>
  <si>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</si>
  <si>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</si>
  <si>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</si>
  <si>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</si>
  <si>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</si>
  <si>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</si>
  <si>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</si>
  <si>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</si>
  <si>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</si>
  <si>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</si>
  <si>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</si>
  <si>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</si>
  <si>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</si>
  <si>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</si>
  <si>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</si>
  <si>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</si>
  <si>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</si>
  <si>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</si>
  <si>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</si>
  <si>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</si>
  <si>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</si>
  <si>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</si>
  <si>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</si>
  <si>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</si>
  <si>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</si>
  <si>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</si>
  <si>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</si>
  <si>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</si>
  <si>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</si>
  <si>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</si>
  <si>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</si>
  <si>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</si>
  <si>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</si>
  <si>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</si>
  <si>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</si>
  <si>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</si>
  <si>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</si>
  <si>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</si>
  <si>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</si>
  <si>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</si>
  <si>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</si>
  <si>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</si>
  <si>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</si>
  <si>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</si>
  <si>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</si>
  <si>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</si>
  <si>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</si>
  <si>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</si>
  <si>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</si>
  <si>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</si>
  <si>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</si>
  <si>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</si>
  <si>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</si>
  <si>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</si>
  <si>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</si>
  <si>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</si>
  <si>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</si>
  <si>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</si>
  <si>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</si>
  <si>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</si>
  <si>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</si>
  <si>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</si>
  <si>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</si>
  <si>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</si>
  <si>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</si>
  <si>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</si>
  <si>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</si>
  <si>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</si>
  <si>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</si>
  <si>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</si>
  <si>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</si>
  <si>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</si>
  <si>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</si>
  <si>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</si>
  <si>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</si>
  <si>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</si>
  <si>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</si>
  <si>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</si>
  <si>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</si>
  <si>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</si>
  <si>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</si>
  <si>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</si>
  <si>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</si>
  <si>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</si>
  <si>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</si>
  <si>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</si>
  <si>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</si>
  <si>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</si>
  <si>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</si>
  <si>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</si>
  <si>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</si>
  <si>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</si>
  <si>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</si>
  <si>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</si>
  <si>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</si>
  <si>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</si>
  <si>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</si>
  <si>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</si>
  <si>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</si>
  <si>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</si>
  <si>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</si>
  <si>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</si>
  <si>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</si>
  <si>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</si>
  <si>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</si>
  <si>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</si>
  <si>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</si>
  <si>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</si>
  <si>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</si>
  <si>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</si>
  <si>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</si>
  <si>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</si>
  <si>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</si>
  <si>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</si>
  <si>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</si>
  <si>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</si>
  <si>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</si>
  <si>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</si>
  <si>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</si>
  <si>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</si>
  <si>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</si>
  <si>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</si>
  <si>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</si>
  <si>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</si>
  <si>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</si>
  <si>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</si>
  <si>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</si>
  <si>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</si>
  <si>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</si>
  <si>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</si>
  <si>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</si>
  <si>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</si>
  <si>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</si>
  <si>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</si>
  <si>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</si>
  <si>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</si>
  <si>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</si>
  <si>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</si>
  <si>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</si>
  <si>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</si>
  <si>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</si>
  <si>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</si>
  <si>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</si>
  <si>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</si>
  <si>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</si>
  <si>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</si>
  <si>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</si>
  <si>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</si>
  <si>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</si>
  <si>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</si>
  <si>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</si>
  <si>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</si>
  <si>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</si>
  <si>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</si>
  <si>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</si>
  <si>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</si>
  <si>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</si>
  <si>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</si>
  <si>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</si>
  <si>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</si>
  <si>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</si>
  <si>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</si>
  <si>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</si>
  <si>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</si>
  <si>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</si>
  <si>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</si>
  <si>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</si>
  <si>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</si>
  <si>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</si>
  <si>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</si>
  <si>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</si>
  <si>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</si>
  <si>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</si>
  <si>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</si>
  <si>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</si>
  <si>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</si>
  <si>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</si>
  <si>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</si>
  <si>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</si>
  <si>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</si>
  <si>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</si>
  <si>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</si>
  <si>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</si>
  <si>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</si>
  <si>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</si>
  <si>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</si>
  <si>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</si>
  <si>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</si>
  <si>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</si>
  <si>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</si>
  <si>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</si>
  <si>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</si>
  <si>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</si>
  <si>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</si>
  <si>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</si>
  <si>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</si>
  <si>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</si>
  <si>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</si>
  <si>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</si>
  <si>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</si>
  <si>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</si>
  <si>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</si>
  <si>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</si>
  <si>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</si>
  <si>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</si>
  <si>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</si>
  <si>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</si>
  <si>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</si>
  <si>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</si>
  <si>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</si>
  <si>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</si>
  <si>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</si>
  <si>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</si>
  <si>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</si>
  <si>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</si>
  <si>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</si>
  <si>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</si>
  <si>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</si>
  <si>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</si>
  <si>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</si>
  <si>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</si>
  <si>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</si>
  <si>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</si>
  <si>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</si>
  <si>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</si>
  <si>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</si>
  <si>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</si>
  <si>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</si>
  <si>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</si>
  <si>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</si>
  <si>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</si>
  <si>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</si>
  <si>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</si>
  <si>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</si>
  <si>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</si>
  <si>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</si>
  <si>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</si>
  <si>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</si>
  <si>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</si>
  <si>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</si>
  <si>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</si>
  <si>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</si>
  <si>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</si>
  <si>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</si>
  <si>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</si>
  <si>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</si>
  <si>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</si>
  <si>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</si>
  <si>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</si>
  <si>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</si>
  <si>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</si>
  <si>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</si>
  <si>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</si>
  <si>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</si>
  <si>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</si>
  <si>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</si>
  <si>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</si>
  <si>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</si>
  <si>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</si>
  <si>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</si>
  <si>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</si>
  <si>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</si>
  <si>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</si>
  <si>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</si>
  <si>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</si>
  <si>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</si>
  <si>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</si>
  <si>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</si>
  <si>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</si>
  <si>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</si>
  <si>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</si>
  <si>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</si>
  <si>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</si>
  <si>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</si>
  <si>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</si>
  <si>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</si>
  <si>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</si>
  <si>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</si>
  <si>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</si>
  <si>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Aparecida (GO)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</si>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</sst>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Abr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3</c:v>
                </c:pt>
                <c:pt idx="1">
                  <c:v>141</c:v>
                </c:pt>
                <c:pt idx="2">
                  <c:v>0</c:v>
                </c:pt>
                <c:pt idx="3">
                  <c:v>257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Abr  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139</c:v>
                </c:pt>
                <c:pt idx="3">
                  <c:v>144</c:v>
                </c:pt>
                <c:pt idx="4">
                  <c:v>64</c:v>
                </c:pt>
                <c:pt idx="5">
                  <c:v>42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934384"/>
        <c:axId val="279934944"/>
      </c:barChart>
      <c:catAx>
        <c:axId val="279934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9934944"/>
        <c:crosses val="autoZero"/>
        <c:auto val="1"/>
        <c:lblAlgn val="ctr"/>
        <c:lblOffset val="100"/>
        <c:noMultiLvlLbl val="0"/>
      </c:catAx>
      <c:valAx>
        <c:axId val="279934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79934384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Abr/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94</c:v>
                </c:pt>
                <c:pt idx="1">
                  <c:v>213</c:v>
                </c:pt>
                <c:pt idx="2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Abr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70.072992700729927</c:v>
                </c:pt>
                <c:pt idx="1">
                  <c:v>29.927007299270077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Abr / 2017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101</c:v>
                </c:pt>
                <c:pt idx="1">
                  <c:v>56</c:v>
                </c:pt>
                <c:pt idx="2">
                  <c:v>68</c:v>
                </c:pt>
                <c:pt idx="3">
                  <c:v>27</c:v>
                </c:pt>
                <c:pt idx="4">
                  <c:v>51</c:v>
                </c:pt>
                <c:pt idx="5">
                  <c:v>59</c:v>
                </c:pt>
                <c:pt idx="6">
                  <c:v>31</c:v>
                </c:pt>
                <c:pt idx="7">
                  <c:v>0</c:v>
                </c:pt>
                <c:pt idx="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Abr  / 2017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64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8</c:v>
                </c:pt>
                <c:pt idx="9">
                  <c:v>2</c:v>
                </c:pt>
                <c:pt idx="10">
                  <c:v>5</c:v>
                </c:pt>
                <c:pt idx="11">
                  <c:v>23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284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0.24330900243309003</c:v>
                </c:pt>
                <c:pt idx="3">
                  <c:v>0</c:v>
                </c:pt>
                <c:pt idx="4">
                  <c:v>15.571776155717762</c:v>
                </c:pt>
                <c:pt idx="5">
                  <c:v>0.72992700729927007</c:v>
                </c:pt>
                <c:pt idx="6">
                  <c:v>0</c:v>
                </c:pt>
                <c:pt idx="7">
                  <c:v>1.7031630170316301</c:v>
                </c:pt>
                <c:pt idx="8">
                  <c:v>1.9464720194647203</c:v>
                </c:pt>
                <c:pt idx="9">
                  <c:v>0.48661800486618007</c:v>
                </c:pt>
                <c:pt idx="10">
                  <c:v>1.2165450121654502</c:v>
                </c:pt>
                <c:pt idx="11">
                  <c:v>5.5961070559610704</c:v>
                </c:pt>
                <c:pt idx="12">
                  <c:v>2.6763990267639901</c:v>
                </c:pt>
                <c:pt idx="13">
                  <c:v>0</c:v>
                </c:pt>
                <c:pt idx="14">
                  <c:v>0.24330900243309003</c:v>
                </c:pt>
                <c:pt idx="15">
                  <c:v>0.24330900243309003</c:v>
                </c:pt>
                <c:pt idx="16">
                  <c:v>69.099756690997566</c:v>
                </c:pt>
                <c:pt idx="17">
                  <c:v>0.24330900243309003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Abr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1983236074177018E-2"/>
                  <c:y val="4.498927583075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4301239354497178E-2"/>
                  <c:y val="0.11719441803081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003234919321071E-2"/>
                  <c:y val="-6.464883142799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423602084206587E-2"/>
                  <c:y val="-0.24385900951032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965984640414411E-2"/>
                  <c:y val="0.1546277384297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GERAL'!$C$64:$I$64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'PLANÍLIA GERAL'!$C$82:$I$82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23</c:v>
                </c:pt>
                <c:pt idx="6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Abr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192531702516029E-2"/>
                  <c:y val="0.175329319059361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942152065209686E-2"/>
                  <c:y val="7.3142096409913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77906229154424E-2"/>
                  <c:y val="-5.54546225877656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308620567809857E-2"/>
                  <c:y val="-2.99481358675962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79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15</c:v>
                </c:pt>
                <c:pt idx="10">
                  <c:v>9</c:v>
                </c:pt>
                <c:pt idx="11">
                  <c:v>1</c:v>
                </c:pt>
                <c:pt idx="12">
                  <c:v>1</c:v>
                </c:pt>
                <c:pt idx="13">
                  <c:v>8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151</xdr:row>
      <xdr:rowOff>147205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61" activePane="bottomLeft" state="frozen"/>
      <selection pane="bottomLeft" activeCell="I80" sqref="I80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03" t="s">
        <v>455</v>
      </c>
      <c r="B1" s="104"/>
      <c r="C1" s="104"/>
      <c r="D1" s="104"/>
      <c r="E1" s="104"/>
      <c r="F1" s="104"/>
      <c r="G1" s="104"/>
      <c r="H1" s="104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8" customHeight="1" thickBot="1" x14ac:dyDescent="0.3">
      <c r="A2" s="109" t="s">
        <v>0</v>
      </c>
      <c r="B2" s="107">
        <v>2010</v>
      </c>
      <c r="C2" s="107">
        <v>2011</v>
      </c>
      <c r="D2" s="107">
        <v>2012</v>
      </c>
      <c r="E2" s="107">
        <v>2013</v>
      </c>
      <c r="F2" s="107">
        <v>2014</v>
      </c>
      <c r="G2" s="107">
        <v>2015</v>
      </c>
      <c r="H2" s="107">
        <v>2016</v>
      </c>
      <c r="I2" s="106">
        <v>2017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5.75" thickBot="1" x14ac:dyDescent="0.3">
      <c r="A3" s="110"/>
      <c r="B3" s="108"/>
      <c r="C3" s="108"/>
      <c r="D3" s="108"/>
      <c r="E3" s="108"/>
      <c r="F3" s="108"/>
      <c r="G3" s="108"/>
      <c r="H3" s="108"/>
      <c r="I3" s="85" t="s">
        <v>482</v>
      </c>
      <c r="J3" s="83" t="s">
        <v>483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422</v>
      </c>
      <c r="U3" s="83" t="s">
        <v>501</v>
      </c>
      <c r="V3" s="84" t="s">
        <v>424</v>
      </c>
    </row>
    <row r="4" spans="1:22" x14ac:dyDescent="0.25">
      <c r="A4" s="81" t="s">
        <v>434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>
        <v>2</v>
      </c>
      <c r="L5" s="60">
        <v>0</v>
      </c>
      <c r="M5" s="60"/>
      <c r="N5" s="60"/>
      <c r="O5" s="60"/>
      <c r="P5" s="60"/>
      <c r="Q5" s="60"/>
      <c r="R5" s="60"/>
      <c r="S5" s="60"/>
      <c r="T5" s="60"/>
      <c r="U5" s="60">
        <f>SUM(I5:T5)</f>
        <v>3</v>
      </c>
      <c r="V5" s="61">
        <f t="shared" ref="V5:V11" si="0">(U5/U$11)*100</f>
        <v>0.72992700729927007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>
        <v>41</v>
      </c>
      <c r="L6" s="44">
        <v>42</v>
      </c>
      <c r="M6" s="44"/>
      <c r="N6" s="44"/>
      <c r="O6" s="44"/>
      <c r="P6" s="44"/>
      <c r="Q6" s="44"/>
      <c r="R6" s="44"/>
      <c r="S6" s="44"/>
      <c r="T6" s="44"/>
      <c r="U6" s="60">
        <f t="shared" ref="U6:U10" si="1">SUM(I6:T6)</f>
        <v>141</v>
      </c>
      <c r="V6" s="45">
        <f t="shared" si="0"/>
        <v>34.306569343065696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>
        <v>0</v>
      </c>
      <c r="L7" s="44">
        <v>0</v>
      </c>
      <c r="M7" s="44"/>
      <c r="N7" s="44"/>
      <c r="O7" s="44"/>
      <c r="P7" s="44"/>
      <c r="Q7" s="44"/>
      <c r="R7" s="44"/>
      <c r="S7" s="44"/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>
        <v>95</v>
      </c>
      <c r="L8" s="44">
        <v>39</v>
      </c>
      <c r="M8" s="44"/>
      <c r="N8" s="44"/>
      <c r="O8" s="44"/>
      <c r="P8" s="44"/>
      <c r="Q8" s="44"/>
      <c r="R8" s="44"/>
      <c r="S8" s="44"/>
      <c r="T8" s="44"/>
      <c r="U8" s="60">
        <f t="shared" si="1"/>
        <v>257</v>
      </c>
      <c r="V8" s="45">
        <f t="shared" si="0"/>
        <v>62.530413625304135</v>
      </c>
    </row>
    <row r="9" spans="1:22" x14ac:dyDescent="0.25">
      <c r="A9" s="42" t="s">
        <v>544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>
        <v>3</v>
      </c>
      <c r="L9" s="44">
        <v>1</v>
      </c>
      <c r="M9" s="44"/>
      <c r="N9" s="44"/>
      <c r="O9" s="44"/>
      <c r="P9" s="44"/>
      <c r="Q9" s="44"/>
      <c r="R9" s="44"/>
      <c r="S9" s="44"/>
      <c r="T9" s="44"/>
      <c r="U9" s="60">
        <f t="shared" ref="U9" si="2">SUM(I9:T9)</f>
        <v>8</v>
      </c>
      <c r="V9" s="45">
        <f t="shared" si="0"/>
        <v>1.9464720194647203</v>
      </c>
    </row>
    <row r="10" spans="1:22" x14ac:dyDescent="0.25">
      <c r="A10" s="42" t="s">
        <v>412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>
        <v>1</v>
      </c>
      <c r="L10" s="44">
        <v>0</v>
      </c>
      <c r="M10" s="44"/>
      <c r="N10" s="44"/>
      <c r="O10" s="44"/>
      <c r="P10" s="44"/>
      <c r="Q10" s="44"/>
      <c r="R10" s="44"/>
      <c r="S10" s="44"/>
      <c r="T10" s="44"/>
      <c r="U10" s="60">
        <f t="shared" si="1"/>
        <v>2</v>
      </c>
      <c r="V10" s="45">
        <f t="shared" si="0"/>
        <v>0.48661800486618007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142</v>
      </c>
      <c r="L11" s="48">
        <f t="shared" si="3"/>
        <v>82</v>
      </c>
      <c r="M11" s="48">
        <f t="shared" si="3"/>
        <v>0</v>
      </c>
      <c r="N11" s="48">
        <f t="shared" si="3"/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411</v>
      </c>
      <c r="V11" s="49">
        <f t="shared" si="0"/>
        <v>100</v>
      </c>
    </row>
    <row r="12" spans="1:22" x14ac:dyDescent="0.25">
      <c r="A12" s="105" t="s">
        <v>435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>
        <v>2</v>
      </c>
      <c r="L13" s="44">
        <v>1</v>
      </c>
      <c r="M13" s="44"/>
      <c r="N13" s="44"/>
      <c r="O13" s="44"/>
      <c r="P13" s="44"/>
      <c r="Q13" s="44"/>
      <c r="R13" s="44"/>
      <c r="S13" s="44"/>
      <c r="T13" s="44"/>
      <c r="U13" s="60">
        <f t="shared" ref="U13:U19" si="4">SUM(I13:T13)</f>
        <v>6</v>
      </c>
      <c r="V13" s="45">
        <f t="shared" ref="V13:V20" si="5">(U13/U$20)*100</f>
        <v>1.4598540145985401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>
        <v>2</v>
      </c>
      <c r="L14" s="44">
        <v>1</v>
      </c>
      <c r="M14" s="44"/>
      <c r="N14" s="44"/>
      <c r="O14" s="44"/>
      <c r="P14" s="44"/>
      <c r="Q14" s="44"/>
      <c r="R14" s="44"/>
      <c r="S14" s="44"/>
      <c r="T14" s="44"/>
      <c r="U14" s="60">
        <f t="shared" si="4"/>
        <v>4</v>
      </c>
      <c r="V14" s="45">
        <f t="shared" si="5"/>
        <v>0.97323600973236013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>
        <v>58</v>
      </c>
      <c r="L15" s="44">
        <v>23</v>
      </c>
      <c r="M15" s="44"/>
      <c r="N15" s="44"/>
      <c r="O15" s="44"/>
      <c r="P15" s="44"/>
      <c r="Q15" s="44"/>
      <c r="R15" s="44"/>
      <c r="S15" s="44"/>
      <c r="T15" s="44"/>
      <c r="U15" s="60">
        <f t="shared" si="4"/>
        <v>139</v>
      </c>
      <c r="V15" s="45">
        <f t="shared" si="5"/>
        <v>33.819951338199509</v>
      </c>
    </row>
    <row r="16" spans="1:22" x14ac:dyDescent="0.25">
      <c r="A16" s="42" t="s">
        <v>423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>
        <v>49</v>
      </c>
      <c r="L16" s="44">
        <v>32</v>
      </c>
      <c r="M16" s="44"/>
      <c r="N16" s="44"/>
      <c r="O16" s="44"/>
      <c r="P16" s="44"/>
      <c r="Q16" s="44"/>
      <c r="R16" s="44"/>
      <c r="S16" s="44"/>
      <c r="T16" s="44"/>
      <c r="U16" s="60">
        <f t="shared" si="4"/>
        <v>144</v>
      </c>
      <c r="V16" s="45">
        <f t="shared" si="5"/>
        <v>35.036496350364963</v>
      </c>
    </row>
    <row r="17" spans="1:22" x14ac:dyDescent="0.25">
      <c r="A17" s="50" t="s">
        <v>447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>
        <v>14</v>
      </c>
      <c r="L17" s="44">
        <v>14</v>
      </c>
      <c r="M17" s="44"/>
      <c r="N17" s="44"/>
      <c r="O17" s="44"/>
      <c r="P17" s="44"/>
      <c r="Q17" s="44"/>
      <c r="R17" s="44"/>
      <c r="S17" s="44"/>
      <c r="T17" s="44"/>
      <c r="U17" s="60">
        <f t="shared" si="4"/>
        <v>64</v>
      </c>
      <c r="V17" s="45">
        <f t="shared" si="5"/>
        <v>15.571776155717762</v>
      </c>
    </row>
    <row r="18" spans="1:22" ht="15" customHeight="1" x14ac:dyDescent="0.25">
      <c r="A18" s="52" t="s">
        <v>448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>
        <v>14</v>
      </c>
      <c r="L18" s="44">
        <v>10</v>
      </c>
      <c r="M18" s="44"/>
      <c r="N18" s="44"/>
      <c r="O18" s="44"/>
      <c r="P18" s="44"/>
      <c r="Q18" s="44"/>
      <c r="R18" s="44"/>
      <c r="S18" s="44"/>
      <c r="T18" s="44"/>
      <c r="U18" s="60">
        <f t="shared" si="4"/>
        <v>42</v>
      </c>
      <c r="V18" s="45">
        <f t="shared" si="5"/>
        <v>10.218978102189782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>
        <v>3</v>
      </c>
      <c r="L19" s="44">
        <v>1</v>
      </c>
      <c r="M19" s="44"/>
      <c r="N19" s="44"/>
      <c r="O19" s="44"/>
      <c r="P19" s="44"/>
      <c r="Q19" s="44"/>
      <c r="R19" s="44"/>
      <c r="S19" s="44"/>
      <c r="T19" s="44"/>
      <c r="U19" s="60">
        <f t="shared" si="4"/>
        <v>12</v>
      </c>
      <c r="V19" s="45">
        <f t="shared" si="5"/>
        <v>2.9197080291970803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142</v>
      </c>
      <c r="L20" s="48">
        <f t="shared" si="6"/>
        <v>82</v>
      </c>
      <c r="M20" s="55">
        <f t="shared" si="6"/>
        <v>0</v>
      </c>
      <c r="N20" s="55">
        <f t="shared" si="6"/>
        <v>0</v>
      </c>
      <c r="O20" s="55">
        <f t="shared" si="6"/>
        <v>0</v>
      </c>
      <c r="P20" s="55">
        <f t="shared" si="6"/>
        <v>0</v>
      </c>
      <c r="Q20" s="55">
        <f t="shared" si="6"/>
        <v>0</v>
      </c>
      <c r="R20" s="55">
        <f t="shared" si="6"/>
        <v>0</v>
      </c>
      <c r="S20" s="55">
        <f t="shared" si="6"/>
        <v>0</v>
      </c>
      <c r="T20" s="55">
        <f t="shared" si="6"/>
        <v>0</v>
      </c>
      <c r="U20" s="56">
        <f t="shared" ref="U20" si="7">SUM(U13:U19)</f>
        <v>411</v>
      </c>
      <c r="V20" s="57">
        <f t="shared" si="5"/>
        <v>100</v>
      </c>
    </row>
    <row r="21" spans="1:22" x14ac:dyDescent="0.25">
      <c r="A21" s="105" t="s">
        <v>436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>
        <v>32</v>
      </c>
      <c r="L22" s="44">
        <v>14</v>
      </c>
      <c r="M22" s="44"/>
      <c r="N22" s="44"/>
      <c r="O22" s="44"/>
      <c r="P22" s="44"/>
      <c r="Q22" s="44"/>
      <c r="R22" s="44"/>
      <c r="S22" s="44"/>
      <c r="T22" s="44"/>
      <c r="U22" s="44">
        <f>SUM(I22:T22)</f>
        <v>94</v>
      </c>
      <c r="V22" s="45">
        <f>(U22/U$25)*100</f>
        <v>22.871046228710462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>
        <v>66</v>
      </c>
      <c r="L23" s="44">
        <v>54</v>
      </c>
      <c r="M23" s="44"/>
      <c r="N23" s="44"/>
      <c r="O23" s="44"/>
      <c r="P23" s="44"/>
      <c r="Q23" s="44"/>
      <c r="R23" s="44"/>
      <c r="S23" s="44"/>
      <c r="T23" s="44"/>
      <c r="U23" s="44">
        <f t="shared" ref="U23:U24" si="8">SUM(I23:T23)</f>
        <v>213</v>
      </c>
      <c r="V23" s="45">
        <f t="shared" ref="V23:V25" si="9">(U23/U$25)*100</f>
        <v>51.824817518248182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>
        <v>44</v>
      </c>
      <c r="L24" s="44">
        <v>14</v>
      </c>
      <c r="M24" s="44"/>
      <c r="N24" s="44"/>
      <c r="O24" s="44"/>
      <c r="P24" s="44"/>
      <c r="Q24" s="44"/>
      <c r="R24" s="44"/>
      <c r="S24" s="44"/>
      <c r="T24" s="44"/>
      <c r="U24" s="44">
        <f t="shared" si="8"/>
        <v>104</v>
      </c>
      <c r="V24" s="45">
        <f t="shared" si="9"/>
        <v>25.304136253041364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142</v>
      </c>
      <c r="L25" s="48">
        <f t="shared" si="10"/>
        <v>82</v>
      </c>
      <c r="M25" s="48">
        <f t="shared" si="10"/>
        <v>0</v>
      </c>
      <c r="N25" s="48">
        <f t="shared" si="10"/>
        <v>0</v>
      </c>
      <c r="O25" s="48">
        <f t="shared" si="10"/>
        <v>0</v>
      </c>
      <c r="P25" s="48">
        <f t="shared" si="10"/>
        <v>0</v>
      </c>
      <c r="Q25" s="48">
        <f t="shared" si="10"/>
        <v>0</v>
      </c>
      <c r="R25" s="48">
        <f t="shared" si="10"/>
        <v>0</v>
      </c>
      <c r="S25" s="48">
        <f t="shared" si="10"/>
        <v>0</v>
      </c>
      <c r="T25" s="48">
        <f t="shared" si="10"/>
        <v>0</v>
      </c>
      <c r="U25" s="48">
        <f t="shared" ref="U25" si="11">SUM(U22:U24)</f>
        <v>411</v>
      </c>
      <c r="V25" s="49">
        <f t="shared" si="9"/>
        <v>100</v>
      </c>
    </row>
    <row r="26" spans="1:22" x14ac:dyDescent="0.25">
      <c r="A26" s="105" t="s">
        <v>437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>
        <v>101</v>
      </c>
      <c r="L27" s="44">
        <v>54</v>
      </c>
      <c r="M27" s="44"/>
      <c r="N27" s="44"/>
      <c r="O27" s="44"/>
      <c r="P27" s="44"/>
      <c r="Q27" s="44"/>
      <c r="R27" s="44"/>
      <c r="S27" s="44"/>
      <c r="T27" s="44"/>
      <c r="U27" s="44">
        <f t="shared" ref="U27:U28" si="12">SUM(I27:T27)</f>
        <v>288</v>
      </c>
      <c r="V27" s="45">
        <f>(U27/U$29)*100</f>
        <v>70.072992700729927</v>
      </c>
    </row>
    <row r="28" spans="1:22" x14ac:dyDescent="0.25">
      <c r="A28" s="42" t="s">
        <v>10</v>
      </c>
      <c r="B28" s="43" t="s">
        <v>433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>
        <v>41</v>
      </c>
      <c r="L28" s="44">
        <v>28</v>
      </c>
      <c r="M28" s="44"/>
      <c r="N28" s="44"/>
      <c r="O28" s="44"/>
      <c r="P28" s="44"/>
      <c r="Q28" s="44"/>
      <c r="R28" s="44"/>
      <c r="S28" s="44"/>
      <c r="T28" s="44"/>
      <c r="U28" s="44">
        <f t="shared" si="12"/>
        <v>123</v>
      </c>
      <c r="V28" s="45">
        <f>(U28/U$29)*100</f>
        <v>29.927007299270077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142</v>
      </c>
      <c r="L29" s="48">
        <f t="shared" si="13"/>
        <v>82</v>
      </c>
      <c r="M29" s="48">
        <f t="shared" si="13"/>
        <v>0</v>
      </c>
      <c r="N29" s="48">
        <f t="shared" si="13"/>
        <v>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ref="U29" si="15">SUM(U26:U28)</f>
        <v>411</v>
      </c>
      <c r="V29" s="49">
        <f t="shared" ref="V29" si="16">(U29/U$25)*100</f>
        <v>100</v>
      </c>
    </row>
    <row r="30" spans="1:22" x14ac:dyDescent="0.25">
      <c r="A30" s="105" t="s">
        <v>452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</row>
    <row r="31" spans="1:22" x14ac:dyDescent="0.25">
      <c r="A31" s="42" t="s">
        <v>438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>
        <v>29</v>
      </c>
      <c r="L31" s="74">
        <v>23</v>
      </c>
      <c r="M31" s="74"/>
      <c r="N31" s="74"/>
      <c r="O31" s="74"/>
      <c r="P31" s="74"/>
      <c r="Q31" s="74"/>
      <c r="R31" s="74"/>
      <c r="S31" s="74"/>
      <c r="T31" s="74"/>
      <c r="U31" s="44">
        <f>SUM(I31:T31)</f>
        <v>101</v>
      </c>
      <c r="V31" s="45">
        <f>(U31/U$40)*100</f>
        <v>24.574209245742093</v>
      </c>
    </row>
    <row r="32" spans="1:22" x14ac:dyDescent="0.25">
      <c r="A32" s="42" t="s">
        <v>439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>
        <v>24</v>
      </c>
      <c r="L32" s="74">
        <v>9</v>
      </c>
      <c r="M32" s="74"/>
      <c r="N32" s="74"/>
      <c r="O32" s="74"/>
      <c r="P32" s="74"/>
      <c r="Q32" s="74"/>
      <c r="R32" s="74"/>
      <c r="S32" s="74"/>
      <c r="T32" s="74"/>
      <c r="U32" s="44">
        <f t="shared" ref="U32:U39" si="17">SUM(I32:T32)</f>
        <v>56</v>
      </c>
      <c r="V32" s="45">
        <f t="shared" ref="V32:V39" si="18">(U32/U$40)*100</f>
        <v>13.625304136253041</v>
      </c>
    </row>
    <row r="33" spans="1:22" x14ac:dyDescent="0.25">
      <c r="A33" s="42" t="s">
        <v>440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>
        <v>20</v>
      </c>
      <c r="L33" s="74">
        <v>14</v>
      </c>
      <c r="M33" s="74"/>
      <c r="N33" s="74"/>
      <c r="O33" s="74"/>
      <c r="P33" s="74"/>
      <c r="Q33" s="74"/>
      <c r="R33" s="74"/>
      <c r="S33" s="74"/>
      <c r="T33" s="74"/>
      <c r="U33" s="44">
        <f t="shared" si="17"/>
        <v>68</v>
      </c>
      <c r="V33" s="45">
        <f t="shared" si="18"/>
        <v>16.545012165450121</v>
      </c>
    </row>
    <row r="34" spans="1:22" x14ac:dyDescent="0.25">
      <c r="A34" s="42" t="s">
        <v>441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>
        <v>9</v>
      </c>
      <c r="L34" s="74">
        <v>3</v>
      </c>
      <c r="M34" s="74"/>
      <c r="N34" s="74"/>
      <c r="O34" s="74"/>
      <c r="P34" s="74"/>
      <c r="Q34" s="74"/>
      <c r="R34" s="74"/>
      <c r="S34" s="74"/>
      <c r="T34" s="74"/>
      <c r="U34" s="44">
        <f t="shared" si="17"/>
        <v>27</v>
      </c>
      <c r="V34" s="45">
        <f t="shared" si="18"/>
        <v>6.5693430656934311</v>
      </c>
    </row>
    <row r="35" spans="1:22" x14ac:dyDescent="0.25">
      <c r="A35" s="50" t="s">
        <v>442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>
        <v>19</v>
      </c>
      <c r="L35" s="74">
        <v>11</v>
      </c>
      <c r="M35" s="74"/>
      <c r="N35" s="74"/>
      <c r="O35" s="74"/>
      <c r="P35" s="74"/>
      <c r="Q35" s="74"/>
      <c r="R35" s="74"/>
      <c r="S35" s="74"/>
      <c r="T35" s="74"/>
      <c r="U35" s="44">
        <f t="shared" si="17"/>
        <v>51</v>
      </c>
      <c r="V35" s="45">
        <f t="shared" si="18"/>
        <v>12.408759124087592</v>
      </c>
    </row>
    <row r="36" spans="1:22" x14ac:dyDescent="0.25">
      <c r="A36" s="52" t="s">
        <v>443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>
        <v>22</v>
      </c>
      <c r="L36" s="74">
        <v>15</v>
      </c>
      <c r="M36" s="74"/>
      <c r="N36" s="74"/>
      <c r="O36" s="74"/>
      <c r="P36" s="74"/>
      <c r="Q36" s="74"/>
      <c r="R36" s="74"/>
      <c r="S36" s="74"/>
      <c r="T36" s="74"/>
      <c r="U36" s="44">
        <f t="shared" si="17"/>
        <v>59</v>
      </c>
      <c r="V36" s="45">
        <f t="shared" si="18"/>
        <v>14.355231143552311</v>
      </c>
    </row>
    <row r="37" spans="1:22" x14ac:dyDescent="0.25">
      <c r="A37" s="52" t="s">
        <v>444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>
        <v>11</v>
      </c>
      <c r="L37" s="74">
        <v>6</v>
      </c>
      <c r="M37" s="74"/>
      <c r="N37" s="74"/>
      <c r="O37" s="74"/>
      <c r="P37" s="74"/>
      <c r="Q37" s="74"/>
      <c r="R37" s="74"/>
      <c r="S37" s="74"/>
      <c r="T37" s="74"/>
      <c r="U37" s="44">
        <f t="shared" si="17"/>
        <v>31</v>
      </c>
      <c r="V37" s="45">
        <f t="shared" si="18"/>
        <v>7.5425790754257909</v>
      </c>
    </row>
    <row r="38" spans="1:22" x14ac:dyDescent="0.25">
      <c r="A38" s="42" t="s">
        <v>445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>
        <v>0</v>
      </c>
      <c r="L38" s="74">
        <v>0</v>
      </c>
      <c r="M38" s="74"/>
      <c r="N38" s="74"/>
      <c r="O38" s="74"/>
      <c r="P38" s="74"/>
      <c r="Q38" s="74"/>
      <c r="R38" s="74"/>
      <c r="S38" s="74"/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446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>
        <v>8</v>
      </c>
      <c r="L39" s="82">
        <v>1</v>
      </c>
      <c r="M39" s="82"/>
      <c r="N39" s="82"/>
      <c r="O39" s="82"/>
      <c r="P39" s="82"/>
      <c r="Q39" s="82"/>
      <c r="R39" s="82"/>
      <c r="S39" s="82"/>
      <c r="T39" s="82"/>
      <c r="U39" s="44">
        <f t="shared" si="17"/>
        <v>18</v>
      </c>
      <c r="V39" s="45">
        <f t="shared" si="18"/>
        <v>4.3795620437956204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142</v>
      </c>
      <c r="L40" s="55">
        <f t="shared" si="19"/>
        <v>82</v>
      </c>
      <c r="M40" s="55">
        <f t="shared" si="19"/>
        <v>0</v>
      </c>
      <c r="N40" s="55">
        <f t="shared" si="19"/>
        <v>0</v>
      </c>
      <c r="O40" s="55">
        <f t="shared" si="19"/>
        <v>0</v>
      </c>
      <c r="P40" s="55">
        <f t="shared" si="19"/>
        <v>0</v>
      </c>
      <c r="Q40" s="55">
        <f t="shared" si="19"/>
        <v>0</v>
      </c>
      <c r="R40" s="55">
        <f t="shared" si="19"/>
        <v>0</v>
      </c>
      <c r="S40" s="55">
        <f t="shared" si="19"/>
        <v>0</v>
      </c>
      <c r="T40" s="55">
        <f t="shared" si="19"/>
        <v>0</v>
      </c>
      <c r="U40" s="56">
        <f>SUM(U31:U39)</f>
        <v>411</v>
      </c>
      <c r="V40" s="57">
        <f>SUM(V31:V39)</f>
        <v>100</v>
      </c>
    </row>
    <row r="41" spans="1:22" x14ac:dyDescent="0.25">
      <c r="A41" s="105" t="s">
        <v>449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</row>
    <row r="42" spans="1:22" x14ac:dyDescent="0.25">
      <c r="A42" s="42" t="s">
        <v>472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f t="shared" ref="U42:U59" si="20">SUM(I42:T42)</f>
        <v>0</v>
      </c>
      <c r="V42" s="45">
        <f t="shared" ref="V42:V59" si="21">(U42/U$60)*100</f>
        <v>0</v>
      </c>
    </row>
    <row r="43" spans="1:22" x14ac:dyDescent="0.25">
      <c r="A43" s="42" t="s">
        <v>471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>
        <f t="shared" ref="U43" si="22">SUM(I43:T43)</f>
        <v>0</v>
      </c>
      <c r="V43" s="45">
        <f t="shared" si="21"/>
        <v>0</v>
      </c>
    </row>
    <row r="44" spans="1:22" x14ac:dyDescent="0.25">
      <c r="A44" s="42" t="s">
        <v>484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>
        <v>1</v>
      </c>
      <c r="M44" s="44"/>
      <c r="N44" s="44"/>
      <c r="O44" s="44"/>
      <c r="P44" s="44"/>
      <c r="Q44" s="44"/>
      <c r="R44" s="44"/>
      <c r="S44" s="44"/>
      <c r="T44" s="44"/>
      <c r="U44" s="44">
        <f t="shared" ref="U44" si="23">SUM(I44:T44)</f>
        <v>1</v>
      </c>
      <c r="V44" s="45">
        <f t="shared" ref="V44" si="24">(U44/U$60)*100</f>
        <v>0.24330900243309003</v>
      </c>
    </row>
    <row r="45" spans="1:22" x14ac:dyDescent="0.25">
      <c r="A45" s="42" t="s">
        <v>383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>
        <v>25</v>
      </c>
      <c r="L46" s="44">
        <v>15</v>
      </c>
      <c r="M46" s="44"/>
      <c r="N46" s="44"/>
      <c r="O46" s="44"/>
      <c r="P46" s="44"/>
      <c r="Q46" s="44"/>
      <c r="R46" s="44"/>
      <c r="S46" s="44"/>
      <c r="T46" s="44"/>
      <c r="U46" s="44">
        <f t="shared" si="20"/>
        <v>64</v>
      </c>
      <c r="V46" s="45">
        <f t="shared" si="21"/>
        <v>15.571776155717762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>
        <v>1</v>
      </c>
      <c r="L47" s="44">
        <v>1</v>
      </c>
      <c r="M47" s="44"/>
      <c r="N47" s="44"/>
      <c r="O47" s="44"/>
      <c r="P47" s="44"/>
      <c r="Q47" s="44"/>
      <c r="R47" s="44"/>
      <c r="S47" s="44"/>
      <c r="T47" s="44"/>
      <c r="U47" s="44">
        <f t="shared" si="20"/>
        <v>3</v>
      </c>
      <c r="V47" s="45">
        <f t="shared" si="21"/>
        <v>0.72992700729927007</v>
      </c>
    </row>
    <row r="48" spans="1:22" x14ac:dyDescent="0.25">
      <c r="A48" s="42" t="s">
        <v>495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>
        <f t="shared" ref="U48" si="26">SUM(I48:T48)</f>
        <v>0</v>
      </c>
      <c r="V48" s="45">
        <f t="shared" ref="V48" si="27">(U48/U$60)*100</f>
        <v>0</v>
      </c>
    </row>
    <row r="49" spans="1:22" x14ac:dyDescent="0.25">
      <c r="A49" s="42" t="s">
        <v>492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>
        <v>2</v>
      </c>
      <c r="L49" s="44"/>
      <c r="M49" s="44"/>
      <c r="N49" s="44"/>
      <c r="O49" s="44"/>
      <c r="P49" s="44"/>
      <c r="Q49" s="44"/>
      <c r="R49" s="44"/>
      <c r="S49" s="44"/>
      <c r="T49" s="44"/>
      <c r="U49" s="44">
        <f t="shared" ref="U49" si="28">SUM(I49:T49)</f>
        <v>7</v>
      </c>
      <c r="V49" s="45">
        <f t="shared" ref="V49" si="29">(U49/U$60)*100</f>
        <v>1.7031630170316301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>
        <v>2</v>
      </c>
      <c r="L50" s="44">
        <v>1</v>
      </c>
      <c r="M50" s="44"/>
      <c r="N50" s="44"/>
      <c r="O50" s="44"/>
      <c r="P50" s="44"/>
      <c r="Q50" s="44"/>
      <c r="R50" s="44"/>
      <c r="S50" s="44"/>
      <c r="T50" s="44"/>
      <c r="U50" s="44">
        <f t="shared" si="20"/>
        <v>8</v>
      </c>
      <c r="V50" s="45">
        <f t="shared" si="21"/>
        <v>1.9464720194647203</v>
      </c>
    </row>
    <row r="51" spans="1:22" x14ac:dyDescent="0.25">
      <c r="A51" s="42" t="s">
        <v>493</v>
      </c>
      <c r="B51" s="43"/>
      <c r="C51" s="43"/>
      <c r="D51" s="43"/>
      <c r="E51" s="43"/>
      <c r="F51" s="43"/>
      <c r="G51" s="43"/>
      <c r="H51" s="43"/>
      <c r="I51" s="44"/>
      <c r="J51" s="44"/>
      <c r="K51" s="44">
        <v>2</v>
      </c>
      <c r="L51" s="44"/>
      <c r="M51" s="44"/>
      <c r="N51" s="44"/>
      <c r="O51" s="44"/>
      <c r="P51" s="44"/>
      <c r="Q51" s="44"/>
      <c r="R51" s="44"/>
      <c r="S51" s="44"/>
      <c r="T51" s="44"/>
      <c r="U51" s="44">
        <f t="shared" ref="U51" si="30">SUM(I51:T51)</f>
        <v>2</v>
      </c>
      <c r="V51" s="45">
        <f t="shared" si="21"/>
        <v>0.48661800486618007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>
        <v>1</v>
      </c>
      <c r="L52" s="44">
        <v>2</v>
      </c>
      <c r="M52" s="44"/>
      <c r="N52" s="44"/>
      <c r="O52" s="44"/>
      <c r="P52" s="44"/>
      <c r="Q52" s="44"/>
      <c r="R52" s="44"/>
      <c r="S52" s="44"/>
      <c r="T52" s="44"/>
      <c r="U52" s="44">
        <f t="shared" si="20"/>
        <v>5</v>
      </c>
      <c r="V52" s="45">
        <f t="shared" si="21"/>
        <v>1.2165450121654502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>
        <v>8</v>
      </c>
      <c r="L53" s="44">
        <v>6</v>
      </c>
      <c r="M53" s="44"/>
      <c r="N53" s="44"/>
      <c r="O53" s="44"/>
      <c r="P53" s="44"/>
      <c r="Q53" s="44"/>
      <c r="R53" s="44"/>
      <c r="S53" s="44"/>
      <c r="T53" s="44"/>
      <c r="U53" s="44">
        <f t="shared" si="20"/>
        <v>23</v>
      </c>
      <c r="V53" s="45">
        <f t="shared" si="21"/>
        <v>5.5961070559610704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>
        <v>3</v>
      </c>
      <c r="L54" s="44">
        <v>1</v>
      </c>
      <c r="M54" s="44"/>
      <c r="N54" s="44"/>
      <c r="O54" s="44"/>
      <c r="P54" s="44"/>
      <c r="Q54" s="44"/>
      <c r="R54" s="44"/>
      <c r="S54" s="44"/>
      <c r="T54" s="44"/>
      <c r="U54" s="44">
        <f t="shared" si="20"/>
        <v>11</v>
      </c>
      <c r="V54" s="45">
        <f t="shared" si="21"/>
        <v>2.6763990267639901</v>
      </c>
    </row>
    <row r="55" spans="1:22" x14ac:dyDescent="0.25">
      <c r="A55" s="42" t="s">
        <v>407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>
        <f t="shared" si="20"/>
        <v>0</v>
      </c>
      <c r="V55" s="45">
        <f t="shared" si="21"/>
        <v>0</v>
      </c>
    </row>
    <row r="56" spans="1:22" x14ac:dyDescent="0.25">
      <c r="A56" t="s">
        <v>468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>
        <v>1</v>
      </c>
      <c r="M56" s="44"/>
      <c r="N56" s="44"/>
      <c r="O56" s="44"/>
      <c r="P56" s="44"/>
      <c r="Q56" s="44"/>
      <c r="R56" s="44"/>
      <c r="S56" s="44"/>
      <c r="T56" s="44"/>
      <c r="U56" s="44">
        <f t="shared" ref="U56" si="31">SUM(I56:T56)</f>
        <v>1</v>
      </c>
      <c r="V56" s="45">
        <f t="shared" si="21"/>
        <v>0.24330900243309003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>
        <v>1</v>
      </c>
      <c r="L57" s="44"/>
      <c r="M57" s="44"/>
      <c r="N57" s="44"/>
      <c r="O57" s="44"/>
      <c r="P57" s="44"/>
      <c r="Q57" s="44"/>
      <c r="R57" s="44"/>
      <c r="S57" s="44"/>
      <c r="T57" s="44"/>
      <c r="U57" s="44">
        <f t="shared" si="20"/>
        <v>1</v>
      </c>
      <c r="V57" s="45">
        <f t="shared" si="21"/>
        <v>0.24330900243309003</v>
      </c>
    </row>
    <row r="58" spans="1:22" x14ac:dyDescent="0.25">
      <c r="A58" s="42" t="s">
        <v>450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>
        <v>97</v>
      </c>
      <c r="L58" s="44">
        <v>54</v>
      </c>
      <c r="M58" s="44"/>
      <c r="N58" s="44"/>
      <c r="O58" s="44"/>
      <c r="P58" s="44"/>
      <c r="Q58" s="44"/>
      <c r="R58" s="44"/>
      <c r="S58" s="44"/>
      <c r="T58" s="44"/>
      <c r="U58" s="44">
        <f t="shared" si="20"/>
        <v>284</v>
      </c>
      <c r="V58" s="45">
        <f t="shared" si="21"/>
        <v>69.099756690997566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>
        <f t="shared" si="20"/>
        <v>1</v>
      </c>
      <c r="V59" s="45">
        <f t="shared" si="21"/>
        <v>0.24330900243309003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142</v>
      </c>
      <c r="L60" s="55">
        <f t="shared" si="32"/>
        <v>82</v>
      </c>
      <c r="M60" s="55">
        <f t="shared" si="32"/>
        <v>0</v>
      </c>
      <c r="N60" s="55">
        <f>SUM(N42:N59)</f>
        <v>0</v>
      </c>
      <c r="O60" s="55">
        <f t="shared" si="32"/>
        <v>0</v>
      </c>
      <c r="P60" s="55">
        <f t="shared" si="32"/>
        <v>0</v>
      </c>
      <c r="Q60" s="55">
        <f t="shared" si="32"/>
        <v>0</v>
      </c>
      <c r="R60" s="55">
        <f t="shared" si="32"/>
        <v>0</v>
      </c>
      <c r="S60" s="55">
        <f t="shared" si="32"/>
        <v>0</v>
      </c>
      <c r="T60" s="55">
        <f t="shared" si="32"/>
        <v>0</v>
      </c>
      <c r="U60" s="56">
        <f>SUM(U42:U59)</f>
        <v>411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17" t="s">
        <v>463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N62" s="105" t="s">
        <v>543</v>
      </c>
      <c r="O62" s="105"/>
      <c r="P62" s="105"/>
      <c r="Q62" s="105"/>
      <c r="R62" s="105"/>
      <c r="S62" s="105"/>
      <c r="T62" s="105"/>
      <c r="U62" s="105"/>
      <c r="V62" s="105"/>
    </row>
    <row r="63" spans="1:22" x14ac:dyDescent="0.25">
      <c r="A63" s="121" t="s">
        <v>460</v>
      </c>
      <c r="B63" s="118" t="s">
        <v>461</v>
      </c>
      <c r="C63" s="118"/>
      <c r="D63" s="118"/>
      <c r="E63" s="118"/>
      <c r="F63" s="118"/>
      <c r="G63" s="118"/>
      <c r="H63" s="118"/>
      <c r="I63" s="118"/>
      <c r="J63" s="80"/>
      <c r="K63" s="118" t="s">
        <v>462</v>
      </c>
      <c r="L63" s="122" t="s">
        <v>424</v>
      </c>
      <c r="N63" s="119" t="s">
        <v>460</v>
      </c>
      <c r="O63" s="120"/>
      <c r="P63" s="120"/>
      <c r="Q63" s="115">
        <v>2017</v>
      </c>
      <c r="R63" s="115"/>
      <c r="S63" s="115"/>
      <c r="T63" s="115"/>
      <c r="U63" s="115"/>
      <c r="V63" s="116"/>
    </row>
    <row r="64" spans="1:22" x14ac:dyDescent="0.25">
      <c r="A64" s="121"/>
      <c r="B64" s="76">
        <v>2010</v>
      </c>
      <c r="C64" s="90" t="s">
        <v>509</v>
      </c>
      <c r="D64" s="90" t="s">
        <v>510</v>
      </c>
      <c r="E64" s="90" t="s">
        <v>511</v>
      </c>
      <c r="F64" s="90">
        <v>2014</v>
      </c>
      <c r="G64" s="90" t="s">
        <v>512</v>
      </c>
      <c r="H64" s="90">
        <v>2016</v>
      </c>
      <c r="I64" s="90">
        <v>2017</v>
      </c>
      <c r="J64" s="80"/>
      <c r="K64" s="118"/>
      <c r="L64" s="122"/>
      <c r="N64" s="119"/>
      <c r="O64" s="120"/>
      <c r="P64" s="120"/>
      <c r="Q64" s="111" t="s">
        <v>464</v>
      </c>
      <c r="R64" s="111"/>
      <c r="S64" s="111" t="s">
        <v>10</v>
      </c>
      <c r="T64" s="111"/>
      <c r="U64" s="111" t="s">
        <v>505</v>
      </c>
      <c r="V64" s="112"/>
    </row>
    <row r="65" spans="1:22" x14ac:dyDescent="0.25">
      <c r="A65" s="42" t="s">
        <v>472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472</v>
      </c>
      <c r="O65" s="91"/>
      <c r="P65" s="92"/>
      <c r="Q65" s="113">
        <f t="shared" ref="Q65:Q68" si="35">U42</f>
        <v>0</v>
      </c>
      <c r="R65" s="114"/>
      <c r="S65" s="99">
        <v>0</v>
      </c>
      <c r="T65" s="99"/>
      <c r="U65" s="102" t="s">
        <v>433</v>
      </c>
      <c r="V65" s="102"/>
    </row>
    <row r="66" spans="1:22" x14ac:dyDescent="0.25">
      <c r="A66" s="42" t="s">
        <v>471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471</v>
      </c>
      <c r="O66" s="91"/>
      <c r="P66" s="94"/>
      <c r="Q66" s="99">
        <f t="shared" si="35"/>
        <v>0</v>
      </c>
      <c r="R66" s="99"/>
      <c r="S66" s="99">
        <v>0</v>
      </c>
      <c r="T66" s="99"/>
      <c r="U66" s="102" t="s">
        <v>433</v>
      </c>
      <c r="V66" s="102"/>
    </row>
    <row r="67" spans="1:22" x14ac:dyDescent="0.25">
      <c r="A67" s="42" t="s">
        <v>383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484</v>
      </c>
      <c r="O67" s="91"/>
      <c r="P67" s="94"/>
      <c r="Q67" s="99">
        <f t="shared" si="35"/>
        <v>1</v>
      </c>
      <c r="R67" s="99"/>
      <c r="S67" s="101">
        <v>1</v>
      </c>
      <c r="T67" s="101"/>
      <c r="U67" s="100">
        <f>(Q67-S67)/Q67*100</f>
        <v>0</v>
      </c>
      <c r="V67" s="100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7</v>
      </c>
      <c r="H68" s="75">
        <v>16</v>
      </c>
      <c r="I68" s="75">
        <f>S69</f>
        <v>56</v>
      </c>
      <c r="J68" s="60"/>
      <c r="K68" s="75">
        <f>SUM(B68:I68)</f>
        <v>79</v>
      </c>
      <c r="L68" s="61">
        <f t="shared" si="34"/>
        <v>64.22764227642277</v>
      </c>
      <c r="N68" s="91" t="s">
        <v>383</v>
      </c>
      <c r="O68" s="91"/>
      <c r="P68" s="94"/>
      <c r="Q68" s="99">
        <f t="shared" si="35"/>
        <v>0</v>
      </c>
      <c r="R68" s="99"/>
      <c r="S68" s="99">
        <v>0</v>
      </c>
      <c r="T68" s="99"/>
      <c r="U68" s="102" t="s">
        <v>433</v>
      </c>
      <c r="V68" s="102"/>
    </row>
    <row r="69" spans="1:22" x14ac:dyDescent="0.25">
      <c r="A69" s="42" t="s">
        <v>484</v>
      </c>
      <c r="B69" s="59"/>
      <c r="C69" s="59"/>
      <c r="D69" s="59"/>
      <c r="E69" s="60"/>
      <c r="F69" s="75"/>
      <c r="G69" s="75"/>
      <c r="H69" s="75"/>
      <c r="I69" s="75">
        <f>S67</f>
        <v>1</v>
      </c>
      <c r="J69" s="60"/>
      <c r="K69" s="75">
        <f t="shared" ref="K69:K81" si="36">SUM(B69:I69)</f>
        <v>1</v>
      </c>
      <c r="L69" s="61">
        <f t="shared" si="34"/>
        <v>0.81300813008130091</v>
      </c>
      <c r="N69" s="91" t="s">
        <v>21</v>
      </c>
      <c r="O69" s="91"/>
      <c r="P69" s="94"/>
      <c r="Q69" s="99">
        <f t="shared" ref="Q69:Q81" si="37">U46</f>
        <v>64</v>
      </c>
      <c r="R69" s="99"/>
      <c r="S69" s="101">
        <v>56</v>
      </c>
      <c r="T69" s="101"/>
      <c r="U69" s="102">
        <f>(Q69-S69)/Q69*100</f>
        <v>12.5</v>
      </c>
      <c r="V69" s="102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f>S70</f>
        <v>0</v>
      </c>
      <c r="J70" s="60"/>
      <c r="K70" s="75">
        <f t="shared" si="36"/>
        <v>0</v>
      </c>
      <c r="L70" s="61">
        <f t="shared" si="34"/>
        <v>0</v>
      </c>
      <c r="N70" s="91" t="s">
        <v>18</v>
      </c>
      <c r="O70" s="91"/>
      <c r="P70" s="94"/>
      <c r="Q70" s="99">
        <f t="shared" si="37"/>
        <v>3</v>
      </c>
      <c r="R70" s="99"/>
      <c r="S70" s="99">
        <v>0</v>
      </c>
      <c r="T70" s="99"/>
      <c r="U70" s="102">
        <f>(Q70-S70)/Q70*100</f>
        <v>100</v>
      </c>
      <c r="V70" s="102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f>S75</f>
        <v>3</v>
      </c>
      <c r="J71" s="60"/>
      <c r="K71" s="75">
        <f t="shared" si="36"/>
        <v>3</v>
      </c>
      <c r="L71" s="61">
        <f t="shared" si="34"/>
        <v>2.4390243902439024</v>
      </c>
      <c r="N71" s="91" t="s">
        <v>495</v>
      </c>
      <c r="O71" s="91"/>
      <c r="P71" s="94"/>
      <c r="Q71" s="99">
        <f t="shared" si="37"/>
        <v>0</v>
      </c>
      <c r="R71" s="99"/>
      <c r="S71" s="101">
        <v>0</v>
      </c>
      <c r="T71" s="101"/>
      <c r="U71" s="102" t="s">
        <v>433</v>
      </c>
      <c r="V71" s="102"/>
    </row>
    <row r="72" spans="1:22" x14ac:dyDescent="0.25">
      <c r="A72" s="42" t="s">
        <v>504</v>
      </c>
      <c r="B72" s="59"/>
      <c r="C72" s="59"/>
      <c r="D72" s="59"/>
      <c r="E72" s="60"/>
      <c r="F72" s="75"/>
      <c r="G72" s="75"/>
      <c r="H72" s="75"/>
      <c r="I72" s="75">
        <f>S71</f>
        <v>0</v>
      </c>
      <c r="J72" s="60"/>
      <c r="K72" s="75">
        <f t="shared" si="36"/>
        <v>0</v>
      </c>
      <c r="L72" s="61">
        <f t="shared" si="34"/>
        <v>0</v>
      </c>
      <c r="N72" s="91" t="s">
        <v>492</v>
      </c>
      <c r="O72" s="91"/>
      <c r="P72" s="94"/>
      <c r="Q72" s="99">
        <f t="shared" si="37"/>
        <v>7</v>
      </c>
      <c r="R72" s="99"/>
      <c r="S72" s="99">
        <v>1</v>
      </c>
      <c r="T72" s="99"/>
      <c r="U72" s="102">
        <f>(Q72-S72)/Q72*100</f>
        <v>85.714285714285708</v>
      </c>
      <c r="V72" s="102"/>
    </row>
    <row r="73" spans="1:22" x14ac:dyDescent="0.25">
      <c r="A73" s="42" t="s">
        <v>492</v>
      </c>
      <c r="B73" s="59"/>
      <c r="C73" s="59"/>
      <c r="D73" s="59"/>
      <c r="E73" s="60"/>
      <c r="F73" s="75"/>
      <c r="G73" s="75"/>
      <c r="H73" s="75"/>
      <c r="I73" s="75">
        <f>S72</f>
        <v>1</v>
      </c>
      <c r="J73" s="60"/>
      <c r="K73" s="75">
        <f t="shared" si="36"/>
        <v>1</v>
      </c>
      <c r="L73" s="61">
        <f t="shared" si="34"/>
        <v>0.81300813008130091</v>
      </c>
      <c r="N73" s="91" t="s">
        <v>493</v>
      </c>
      <c r="O73" s="91"/>
      <c r="P73" s="94"/>
      <c r="Q73" s="99">
        <f>U51</f>
        <v>2</v>
      </c>
      <c r="R73" s="99"/>
      <c r="S73" s="99">
        <v>1</v>
      </c>
      <c r="T73" s="99"/>
      <c r="U73" s="102">
        <f>(Q73-S73)/Q73*100</f>
        <v>50</v>
      </c>
      <c r="V73" s="102"/>
    </row>
    <row r="74" spans="1:22" x14ac:dyDescent="0.25">
      <c r="A74" s="42" t="s">
        <v>493</v>
      </c>
      <c r="B74" s="59"/>
      <c r="C74" s="59"/>
      <c r="D74" s="59"/>
      <c r="E74" s="60"/>
      <c r="F74" s="75"/>
      <c r="G74" s="75"/>
      <c r="H74" s="75"/>
      <c r="I74" s="75">
        <f>S73</f>
        <v>1</v>
      </c>
      <c r="J74" s="60"/>
      <c r="K74" s="75">
        <f t="shared" si="36"/>
        <v>1</v>
      </c>
      <c r="L74" s="61">
        <f t="shared" si="34"/>
        <v>0.81300813008130091</v>
      </c>
      <c r="N74" s="91" t="s">
        <v>16</v>
      </c>
      <c r="O74" s="91"/>
      <c r="P74" s="94"/>
      <c r="Q74" s="99">
        <f>U50</f>
        <v>8</v>
      </c>
      <c r="R74" s="99"/>
      <c r="S74" s="99">
        <v>2</v>
      </c>
      <c r="T74" s="99"/>
      <c r="U74" s="102">
        <f t="shared" ref="U74" si="38">(Q74-S74)/Q74*100</f>
        <v>75</v>
      </c>
      <c r="V74" s="102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2</v>
      </c>
      <c r="J75" s="60"/>
      <c r="K75" s="75">
        <f t="shared" si="36"/>
        <v>2</v>
      </c>
      <c r="L75" s="61">
        <f t="shared" si="34"/>
        <v>1.6260162601626018</v>
      </c>
      <c r="N75" s="91" t="s">
        <v>17</v>
      </c>
      <c r="O75" s="91"/>
      <c r="P75" s="94"/>
      <c r="Q75" s="99">
        <f t="shared" si="37"/>
        <v>5</v>
      </c>
      <c r="R75" s="99"/>
      <c r="S75" s="99">
        <v>3</v>
      </c>
      <c r="T75" s="99"/>
      <c r="U75" s="102">
        <f t="shared" ref="U75" si="39">(Q75-S75)/Q75*100</f>
        <v>40</v>
      </c>
      <c r="V75" s="102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>
        <v>1</v>
      </c>
      <c r="H76" s="75">
        <v>1</v>
      </c>
      <c r="I76" s="75">
        <f>S76</f>
        <v>13</v>
      </c>
      <c r="J76" s="44"/>
      <c r="K76" s="75">
        <f t="shared" si="36"/>
        <v>15</v>
      </c>
      <c r="L76" s="61">
        <f t="shared" si="34"/>
        <v>12.195121951219512</v>
      </c>
      <c r="N76" s="91" t="s">
        <v>20</v>
      </c>
      <c r="O76" s="91"/>
      <c r="P76" s="94"/>
      <c r="Q76" s="99">
        <f t="shared" si="37"/>
        <v>23</v>
      </c>
      <c r="R76" s="99"/>
      <c r="S76" s="99">
        <v>13</v>
      </c>
      <c r="T76" s="99"/>
      <c r="U76" s="102">
        <f>(Q76-S76)/Q76*100</f>
        <v>43.478260869565219</v>
      </c>
      <c r="V76" s="102"/>
    </row>
    <row r="77" spans="1:22" x14ac:dyDescent="0.25">
      <c r="A77" s="73" t="s">
        <v>19</v>
      </c>
      <c r="B77" s="43"/>
      <c r="C77" s="43"/>
      <c r="D77" s="43">
        <v>0</v>
      </c>
      <c r="E77" s="44"/>
      <c r="F77" s="74"/>
      <c r="G77" s="74"/>
      <c r="H77" s="75">
        <v>5</v>
      </c>
      <c r="I77" s="75">
        <f>S77</f>
        <v>4</v>
      </c>
      <c r="J77" s="44"/>
      <c r="K77" s="75">
        <f t="shared" si="36"/>
        <v>9</v>
      </c>
      <c r="L77" s="61">
        <f t="shared" si="34"/>
        <v>7.3170731707317067</v>
      </c>
      <c r="N77" s="91" t="s">
        <v>19</v>
      </c>
      <c r="O77" s="91"/>
      <c r="P77" s="94"/>
      <c r="Q77" s="99">
        <f t="shared" si="37"/>
        <v>11</v>
      </c>
      <c r="R77" s="99"/>
      <c r="S77" s="99">
        <v>4</v>
      </c>
      <c r="T77" s="99"/>
      <c r="U77" s="102">
        <f>(Q77-S77)/Q77*100</f>
        <v>63.636363636363633</v>
      </c>
      <c r="V77" s="102"/>
    </row>
    <row r="78" spans="1:22" x14ac:dyDescent="0.25">
      <c r="A78" s="73" t="s">
        <v>468</v>
      </c>
      <c r="B78" s="43"/>
      <c r="C78" s="43"/>
      <c r="D78" s="43"/>
      <c r="E78" s="44"/>
      <c r="F78" s="74"/>
      <c r="G78" s="74"/>
      <c r="H78" s="75"/>
      <c r="I78" s="75">
        <f>S79</f>
        <v>1</v>
      </c>
      <c r="J78" s="44"/>
      <c r="K78" s="75">
        <f t="shared" si="36"/>
        <v>1</v>
      </c>
      <c r="L78" s="61">
        <f t="shared" si="34"/>
        <v>0.81300813008130091</v>
      </c>
      <c r="N78" s="91" t="s">
        <v>407</v>
      </c>
      <c r="O78" s="91"/>
      <c r="P78" s="94"/>
      <c r="Q78" s="99">
        <f t="shared" si="37"/>
        <v>0</v>
      </c>
      <c r="R78" s="99"/>
      <c r="S78" s="99">
        <v>0</v>
      </c>
      <c r="T78" s="99"/>
      <c r="U78" s="102" t="s">
        <v>433</v>
      </c>
      <c r="V78" s="102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>S80</f>
        <v>1</v>
      </c>
      <c r="J79" s="44"/>
      <c r="K79" s="75">
        <f t="shared" si="36"/>
        <v>1</v>
      </c>
      <c r="L79" s="61">
        <f t="shared" si="34"/>
        <v>0.81300813008130091</v>
      </c>
      <c r="N79" s="91" t="s">
        <v>468</v>
      </c>
      <c r="O79" s="91"/>
      <c r="P79" s="94"/>
      <c r="Q79" s="99">
        <f t="shared" si="37"/>
        <v>1</v>
      </c>
      <c r="R79" s="99"/>
      <c r="S79" s="99">
        <v>1</v>
      </c>
      <c r="T79" s="99"/>
      <c r="U79" s="102">
        <f t="shared" ref="U78:U80" si="40">(Q79-S79)/Q79*100</f>
        <v>0</v>
      </c>
      <c r="V79" s="102"/>
    </row>
    <row r="80" spans="1:22" x14ac:dyDescent="0.25">
      <c r="A80" s="42" t="s">
        <v>450</v>
      </c>
      <c r="B80" s="43"/>
      <c r="C80" s="43"/>
      <c r="D80" s="43"/>
      <c r="E80" s="44"/>
      <c r="F80" s="74"/>
      <c r="G80" s="74"/>
      <c r="H80" s="75"/>
      <c r="I80" s="75">
        <f>S81</f>
        <v>8</v>
      </c>
      <c r="J80" s="44"/>
      <c r="K80" s="75">
        <f t="shared" si="36"/>
        <v>8</v>
      </c>
      <c r="L80" s="61">
        <f t="shared" si="34"/>
        <v>6.5040650406504072</v>
      </c>
      <c r="N80" s="91" t="s">
        <v>364</v>
      </c>
      <c r="O80" s="91"/>
      <c r="P80" s="94"/>
      <c r="Q80" s="99">
        <f t="shared" si="37"/>
        <v>1</v>
      </c>
      <c r="R80" s="99"/>
      <c r="S80" s="99">
        <v>1</v>
      </c>
      <c r="T80" s="99"/>
      <c r="U80" s="102">
        <f t="shared" si="40"/>
        <v>0</v>
      </c>
      <c r="V80" s="102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>
        <v>1</v>
      </c>
      <c r="I81" s="75">
        <f>S82</f>
        <v>1</v>
      </c>
      <c r="J81" s="44"/>
      <c r="K81" s="75">
        <f t="shared" si="36"/>
        <v>2</v>
      </c>
      <c r="L81" s="61">
        <f t="shared" si="34"/>
        <v>1.6260162601626018</v>
      </c>
      <c r="N81" s="91" t="s">
        <v>450</v>
      </c>
      <c r="O81" s="91"/>
      <c r="P81" s="94"/>
      <c r="Q81" s="99">
        <f t="shared" si="37"/>
        <v>284</v>
      </c>
      <c r="R81" s="99"/>
      <c r="S81" s="99">
        <v>8</v>
      </c>
      <c r="T81" s="99"/>
      <c r="U81" s="102">
        <f>(Q81-S81)/Q81*100</f>
        <v>97.183098591549296</v>
      </c>
      <c r="V81" s="102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8</v>
      </c>
      <c r="H82" s="55">
        <f>SUM(H65:H81)</f>
        <v>23</v>
      </c>
      <c r="I82" s="55">
        <f>SUM(I65:I81)</f>
        <v>92</v>
      </c>
      <c r="J82" s="55">
        <f>SUM(J67:J81)</f>
        <v>0</v>
      </c>
      <c r="K82" s="55">
        <f>SUM(K65:K81)</f>
        <v>123</v>
      </c>
      <c r="L82" s="57">
        <f>SUM(L68:L81)</f>
        <v>100</v>
      </c>
      <c r="N82" s="91" t="s">
        <v>15</v>
      </c>
      <c r="O82" s="91"/>
      <c r="P82" s="94"/>
      <c r="Q82" s="99">
        <f>U59</f>
        <v>1</v>
      </c>
      <c r="R82" s="99"/>
      <c r="S82" s="101">
        <v>1</v>
      </c>
      <c r="T82" s="101"/>
      <c r="U82" s="100">
        <f>(Q82-S82)/Q82*100</f>
        <v>0</v>
      </c>
      <c r="V82" s="100"/>
    </row>
    <row r="83" spans="1:22" x14ac:dyDescent="0.25">
      <c r="N83" s="97" t="s">
        <v>5</v>
      </c>
      <c r="O83" s="98"/>
      <c r="P83" s="98"/>
      <c r="Q83" s="98">
        <f>SUM(Q65:R82)</f>
        <v>411</v>
      </c>
      <c r="R83" s="98"/>
      <c r="S83" s="98">
        <f>SUM(S65:S82)</f>
        <v>92</v>
      </c>
      <c r="T83" s="98"/>
      <c r="U83" s="95">
        <f>(Q83-S83)/Q83*100</f>
        <v>77.615571776155718</v>
      </c>
      <c r="V83" s="96"/>
    </row>
    <row r="88" spans="1:22" x14ac:dyDescent="0.25">
      <c r="A88" s="93" t="s">
        <v>451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Q69:R69"/>
    <mergeCell ref="Q70:R70"/>
    <mergeCell ref="Q71:R71"/>
    <mergeCell ref="S71:T71"/>
    <mergeCell ref="U70:V70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U83:V83"/>
    <mergeCell ref="N83:P83"/>
    <mergeCell ref="Q83:R83"/>
    <mergeCell ref="Q82:R82"/>
    <mergeCell ref="S83:T83"/>
    <mergeCell ref="U82:V82"/>
    <mergeCell ref="S82:T82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405" sqref="G405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4" t="s">
        <v>126</v>
      </c>
      <c r="B1" s="124" t="s">
        <v>125</v>
      </c>
      <c r="C1" s="126" t="s">
        <v>384</v>
      </c>
      <c r="D1" s="127" t="s">
        <v>385</v>
      </c>
      <c r="E1" s="126" t="s">
        <v>386</v>
      </c>
      <c r="F1" s="127" t="s">
        <v>387</v>
      </c>
      <c r="G1" s="126" t="s">
        <v>22</v>
      </c>
      <c r="H1" s="127" t="s">
        <v>349</v>
      </c>
      <c r="I1" s="126" t="s">
        <v>351</v>
      </c>
      <c r="J1" s="127" t="s">
        <v>353</v>
      </c>
      <c r="K1" s="126" t="s">
        <v>358</v>
      </c>
      <c r="L1" s="127" t="s">
        <v>365</v>
      </c>
      <c r="M1" s="126" t="s">
        <v>366</v>
      </c>
      <c r="N1" s="127" t="s">
        <v>367</v>
      </c>
      <c r="O1" s="128" t="s">
        <v>124</v>
      </c>
    </row>
    <row r="2" spans="1:15" x14ac:dyDescent="0.25">
      <c r="A2" s="125"/>
      <c r="B2" s="129"/>
      <c r="C2" s="126"/>
      <c r="D2" s="127"/>
      <c r="E2" s="126"/>
      <c r="F2" s="127"/>
      <c r="G2" s="126"/>
      <c r="H2" s="127"/>
      <c r="I2" s="126"/>
      <c r="J2" s="127"/>
      <c r="K2" s="126"/>
      <c r="L2" s="127"/>
      <c r="M2" s="126"/>
      <c r="N2" s="127"/>
      <c r="O2" s="128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>
        <v>8</v>
      </c>
      <c r="F3" s="62">
        <v>1</v>
      </c>
      <c r="G3" s="62"/>
      <c r="H3" s="62"/>
      <c r="I3" s="62"/>
      <c r="J3" s="62"/>
      <c r="K3" s="62"/>
      <c r="L3" s="62"/>
      <c r="M3" s="62"/>
      <c r="N3" s="62"/>
      <c r="O3" s="71">
        <f>SUM(C3:N3)</f>
        <v>18</v>
      </c>
    </row>
    <row r="4" spans="1:15" x14ac:dyDescent="0.25">
      <c r="A4" s="123" t="s">
        <v>31</v>
      </c>
      <c r="B4" s="123"/>
      <c r="C4" s="72">
        <f>SUM(C3)</f>
        <v>6</v>
      </c>
      <c r="D4" s="72">
        <f t="shared" ref="D4:N4" si="0">SUM(D3)</f>
        <v>3</v>
      </c>
      <c r="E4" s="72">
        <f t="shared" si="0"/>
        <v>8</v>
      </c>
      <c r="F4" s="72">
        <f t="shared" si="0"/>
        <v>1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18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>
        <v>2</v>
      </c>
      <c r="G7" s="63"/>
      <c r="H7" s="67"/>
      <c r="I7" s="63"/>
      <c r="J7" s="67"/>
      <c r="K7" s="63"/>
      <c r="L7" s="67"/>
      <c r="M7" s="63"/>
      <c r="N7" s="67"/>
      <c r="O7" s="2">
        <f t="shared" si="1"/>
        <v>2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>
        <v>1</v>
      </c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5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>
        <v>17</v>
      </c>
      <c r="F12" s="67">
        <v>12</v>
      </c>
      <c r="G12" s="63"/>
      <c r="H12" s="67"/>
      <c r="I12" s="63"/>
      <c r="J12" s="67"/>
      <c r="K12" s="63"/>
      <c r="L12" s="67"/>
      <c r="M12" s="63"/>
      <c r="N12" s="67"/>
      <c r="O12" s="2">
        <f t="shared" si="1"/>
        <v>55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>
        <v>3</v>
      </c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4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>
        <v>1</v>
      </c>
      <c r="F18" s="67">
        <v>3</v>
      </c>
      <c r="G18" s="63"/>
      <c r="H18" s="67"/>
      <c r="I18" s="63"/>
      <c r="J18" s="67"/>
      <c r="K18" s="63"/>
      <c r="L18" s="67"/>
      <c r="M18" s="63"/>
      <c r="N18" s="67"/>
      <c r="O18" s="2">
        <f t="shared" si="1"/>
        <v>5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118</v>
      </c>
      <c r="B22" s="3" t="s">
        <v>29</v>
      </c>
      <c r="C22" s="63"/>
      <c r="D22" s="67"/>
      <c r="E22" s="63">
        <v>1</v>
      </c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1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>
        <v>3</v>
      </c>
      <c r="F23" s="67">
        <v>3</v>
      </c>
      <c r="G23" s="63"/>
      <c r="H23" s="67"/>
      <c r="I23" s="63"/>
      <c r="J23" s="67"/>
      <c r="K23" s="63"/>
      <c r="L23" s="67"/>
      <c r="M23" s="63"/>
      <c r="N23" s="67"/>
      <c r="O23" s="2">
        <f t="shared" si="1"/>
        <v>16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>
        <v>3</v>
      </c>
      <c r="F25" s="67">
        <v>3</v>
      </c>
      <c r="G25" s="63"/>
      <c r="H25" s="67"/>
      <c r="I25" s="63"/>
      <c r="J25" s="67"/>
      <c r="K25" s="63"/>
      <c r="L25" s="67"/>
      <c r="M25" s="63"/>
      <c r="N25" s="67"/>
      <c r="O25" s="2">
        <f t="shared" si="1"/>
        <v>10</v>
      </c>
    </row>
    <row r="26" spans="1:15" x14ac:dyDescent="0.25">
      <c r="A26" s="123" t="s">
        <v>31</v>
      </c>
      <c r="B26" s="123"/>
      <c r="C26" s="72">
        <f>SUM(C5:C25)</f>
        <v>15</v>
      </c>
      <c r="D26" s="72">
        <f t="shared" ref="D26:N26" si="5">SUM(D5:D25)</f>
        <v>34</v>
      </c>
      <c r="E26" s="72">
        <f t="shared" si="5"/>
        <v>29</v>
      </c>
      <c r="F26" s="72">
        <f t="shared" si="5"/>
        <v>23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101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>
        <v>2</v>
      </c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6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>
        <v>5</v>
      </c>
      <c r="F28" s="67">
        <v>1</v>
      </c>
      <c r="G28" s="63"/>
      <c r="H28" s="67"/>
      <c r="I28" s="63"/>
      <c r="J28" s="67"/>
      <c r="K28" s="63"/>
      <c r="L28" s="67"/>
      <c r="M28" s="63"/>
      <c r="N28" s="67"/>
      <c r="O28" s="2">
        <f t="shared" si="1"/>
        <v>11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1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>
        <v>2</v>
      </c>
      <c r="F36" s="67">
        <v>2</v>
      </c>
      <c r="G36" s="63"/>
      <c r="H36" s="67"/>
      <c r="I36" s="63"/>
      <c r="J36" s="67"/>
      <c r="K36" s="63"/>
      <c r="L36" s="67"/>
      <c r="M36" s="63"/>
      <c r="N36" s="67"/>
      <c r="O36" s="2">
        <f t="shared" si="1"/>
        <v>5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0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>
        <v>3</v>
      </c>
      <c r="F39" s="67">
        <v>1</v>
      </c>
      <c r="G39" s="63"/>
      <c r="H39" s="67"/>
      <c r="I39" s="63"/>
      <c r="J39" s="67"/>
      <c r="K39" s="63"/>
      <c r="L39" s="67"/>
      <c r="M39" s="63"/>
      <c r="N39" s="67"/>
      <c r="O39" s="2">
        <f t="shared" si="1"/>
        <v>6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>
        <v>3</v>
      </c>
      <c r="F40" s="67">
        <v>2</v>
      </c>
      <c r="G40" s="63"/>
      <c r="H40" s="67"/>
      <c r="I40" s="63"/>
      <c r="J40" s="67"/>
      <c r="K40" s="63"/>
      <c r="L40" s="67"/>
      <c r="M40" s="63"/>
      <c r="N40" s="67"/>
      <c r="O40" s="2">
        <f t="shared" si="1"/>
        <v>10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3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2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>
        <v>1</v>
      </c>
      <c r="G46" s="63"/>
      <c r="H46" s="67"/>
      <c r="I46" s="63"/>
      <c r="J46" s="67"/>
      <c r="K46" s="63"/>
      <c r="L46" s="67"/>
      <c r="M46" s="63"/>
      <c r="N46" s="67"/>
      <c r="O46" s="2">
        <f t="shared" si="7"/>
        <v>1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>
        <v>7</v>
      </c>
      <c r="F51" s="67">
        <v>2</v>
      </c>
      <c r="G51" s="63"/>
      <c r="H51" s="67"/>
      <c r="I51" s="63"/>
      <c r="J51" s="67"/>
      <c r="K51" s="63"/>
      <c r="L51" s="67"/>
      <c r="M51" s="63"/>
      <c r="N51" s="67"/>
      <c r="O51" s="2">
        <f t="shared" si="7"/>
        <v>10</v>
      </c>
    </row>
    <row r="52" spans="1:15" x14ac:dyDescent="0.25">
      <c r="A52" s="3" t="s">
        <v>409</v>
      </c>
      <c r="B52" s="3" t="s">
        <v>25</v>
      </c>
      <c r="C52" s="63"/>
      <c r="D52" s="67"/>
      <c r="E52" s="63">
        <v>1</v>
      </c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1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>
        <v>1</v>
      </c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2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3" t="s">
        <v>31</v>
      </c>
      <c r="B55" s="123"/>
      <c r="C55" s="72">
        <f>SUM(C27:C54)</f>
        <v>8</v>
      </c>
      <c r="D55" s="72">
        <f t="shared" ref="D55:M55" si="10">SUM(D27:D54)</f>
        <v>15</v>
      </c>
      <c r="E55" s="72">
        <f t="shared" si="10"/>
        <v>24</v>
      </c>
      <c r="F55" s="72">
        <f t="shared" si="10"/>
        <v>9</v>
      </c>
      <c r="G55" s="72">
        <f t="shared" si="10"/>
        <v>0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56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142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143</v>
      </c>
      <c r="B60" s="3" t="s">
        <v>28</v>
      </c>
      <c r="C60" s="63"/>
      <c r="D60" s="67"/>
      <c r="E60" s="63"/>
      <c r="F60" s="67">
        <v>1</v>
      </c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1</v>
      </c>
    </row>
    <row r="61" spans="1:15" x14ac:dyDescent="0.25">
      <c r="A61" s="3" t="s">
        <v>149</v>
      </c>
      <c r="B61" s="3" t="s">
        <v>28</v>
      </c>
      <c r="C61" s="63">
        <v>1</v>
      </c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1</v>
      </c>
    </row>
    <row r="62" spans="1:15" x14ac:dyDescent="0.25">
      <c r="A62" s="3" t="s">
        <v>153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99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si="7"/>
        <v>0</v>
      </c>
    </row>
    <row r="64" spans="1:15" x14ac:dyDescent="0.25">
      <c r="A64" s="3" t="s">
        <v>170</v>
      </c>
      <c r="B64" s="3" t="s">
        <v>28</v>
      </c>
      <c r="C64" s="63"/>
      <c r="D64" s="67"/>
      <c r="E64" s="63">
        <v>1</v>
      </c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ref="O64" si="17">SUM(C64:N64)</f>
        <v>1</v>
      </c>
    </row>
    <row r="65" spans="1:15" x14ac:dyDescent="0.25">
      <c r="A65" s="3" t="s">
        <v>98</v>
      </c>
      <c r="B65" s="3" t="s">
        <v>28</v>
      </c>
      <c r="C65" s="63"/>
      <c r="D65" s="67"/>
      <c r="E65" s="63">
        <v>1</v>
      </c>
      <c r="F65" s="67">
        <v>1</v>
      </c>
      <c r="G65" s="63"/>
      <c r="H65" s="67"/>
      <c r="I65" s="63"/>
      <c r="J65" s="67"/>
      <c r="K65" s="63"/>
      <c r="L65" s="67"/>
      <c r="M65" s="63"/>
      <c r="N65" s="67"/>
      <c r="O65" s="2">
        <f t="shared" si="7"/>
        <v>2</v>
      </c>
    </row>
    <row r="66" spans="1:15" x14ac:dyDescent="0.25">
      <c r="A66" s="3" t="s">
        <v>175</v>
      </c>
      <c r="B66" s="3" t="s">
        <v>28</v>
      </c>
      <c r="C66" s="63">
        <v>3</v>
      </c>
      <c r="D66" s="67">
        <v>1</v>
      </c>
      <c r="E66" s="63"/>
      <c r="F66" s="67">
        <v>1</v>
      </c>
      <c r="G66" s="63"/>
      <c r="H66" s="67"/>
      <c r="I66" s="63"/>
      <c r="J66" s="67"/>
      <c r="K66" s="63"/>
      <c r="L66" s="67"/>
      <c r="M66" s="63"/>
      <c r="N66" s="67"/>
      <c r="O66" s="2">
        <f t="shared" si="7"/>
        <v>5</v>
      </c>
    </row>
    <row r="67" spans="1:15" x14ac:dyDescent="0.25">
      <c r="A67" s="3" t="s">
        <v>179</v>
      </c>
      <c r="B67" s="3" t="s">
        <v>28</v>
      </c>
      <c r="C67" s="63">
        <v>5</v>
      </c>
      <c r="D67" s="67">
        <v>1</v>
      </c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6</v>
      </c>
    </row>
    <row r="68" spans="1:15" x14ac:dyDescent="0.25">
      <c r="A68" s="3" t="s">
        <v>180</v>
      </c>
      <c r="B68" s="3" t="s">
        <v>28</v>
      </c>
      <c r="C68" s="63"/>
      <c r="D68" s="67">
        <v>1</v>
      </c>
      <c r="E68" s="63"/>
      <c r="F68" s="67">
        <v>1</v>
      </c>
      <c r="G68" s="63"/>
      <c r="H68" s="67"/>
      <c r="I68" s="63"/>
      <c r="J68" s="67"/>
      <c r="K68" s="63"/>
      <c r="L68" s="67"/>
      <c r="M68" s="63"/>
      <c r="N68" s="67"/>
      <c r="O68" s="2">
        <f t="shared" si="7"/>
        <v>2</v>
      </c>
    </row>
    <row r="69" spans="1:15" x14ac:dyDescent="0.25">
      <c r="A69" s="3" t="s">
        <v>97</v>
      </c>
      <c r="B69" s="3" t="s">
        <v>28</v>
      </c>
      <c r="C69" s="63"/>
      <c r="D69" s="67">
        <v>1</v>
      </c>
      <c r="E69" s="63">
        <v>1</v>
      </c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2</v>
      </c>
    </row>
    <row r="70" spans="1:15" x14ac:dyDescent="0.25">
      <c r="A70" s="3" t="s">
        <v>96</v>
      </c>
      <c r="B70" s="3" t="s">
        <v>28</v>
      </c>
      <c r="C70" s="63"/>
      <c r="D70" s="67"/>
      <c r="E70" s="63">
        <v>1</v>
      </c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1</v>
      </c>
    </row>
    <row r="71" spans="1:15" x14ac:dyDescent="0.25">
      <c r="A71" s="3" t="s">
        <v>398</v>
      </c>
      <c r="B71" s="3" t="s">
        <v>28</v>
      </c>
      <c r="C71" s="63"/>
      <c r="D71" s="67">
        <v>1</v>
      </c>
      <c r="E71" s="63"/>
      <c r="F71" s="67">
        <v>1</v>
      </c>
      <c r="G71" s="63"/>
      <c r="H71" s="67"/>
      <c r="I71" s="63"/>
      <c r="J71" s="67"/>
      <c r="K71" s="63"/>
      <c r="L71" s="67"/>
      <c r="M71" s="63"/>
      <c r="N71" s="67"/>
      <c r="O71" s="2">
        <f t="shared" si="7"/>
        <v>2</v>
      </c>
    </row>
    <row r="72" spans="1:15" x14ac:dyDescent="0.25">
      <c r="A72" s="3" t="s">
        <v>95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/>
      <c r="E73" s="63">
        <v>1</v>
      </c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1</v>
      </c>
    </row>
    <row r="74" spans="1:15" x14ac:dyDescent="0.25">
      <c r="A74" s="3" t="s">
        <v>188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0</v>
      </c>
    </row>
    <row r="75" spans="1:15" x14ac:dyDescent="0.25">
      <c r="A75" s="3" t="s">
        <v>189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93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194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195</v>
      </c>
      <c r="B78" s="3" t="s">
        <v>28</v>
      </c>
      <c r="C78" s="63"/>
      <c r="D78" s="67"/>
      <c r="E78" s="63"/>
      <c r="F78" s="67">
        <v>1</v>
      </c>
      <c r="G78" s="63"/>
      <c r="H78" s="67"/>
      <c r="I78" s="63"/>
      <c r="J78" s="67"/>
      <c r="K78" s="63"/>
      <c r="L78" s="67"/>
      <c r="M78" s="63"/>
      <c r="N78" s="67"/>
      <c r="O78" s="2">
        <f t="shared" ref="O78" si="18">SUM(C78:N78)</f>
        <v>1</v>
      </c>
    </row>
    <row r="79" spans="1:15" x14ac:dyDescent="0.25">
      <c r="A79" s="3" t="s">
        <v>198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si="7"/>
        <v>0</v>
      </c>
    </row>
    <row r="80" spans="1:15" x14ac:dyDescent="0.25">
      <c r="A80" s="3" t="s">
        <v>201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203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19">SUM(C81:N81)</f>
        <v>0</v>
      </c>
    </row>
    <row r="82" spans="1:15" x14ac:dyDescent="0.25">
      <c r="A82" s="3" t="s">
        <v>205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207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7"/>
        <v>0</v>
      </c>
    </row>
    <row r="84" spans="1:15" x14ac:dyDescent="0.25">
      <c r="A84" s="3" t="s">
        <v>92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ref="O84:O127" si="20">SUM(C84:N84)</f>
        <v>0</v>
      </c>
    </row>
    <row r="85" spans="1:15" x14ac:dyDescent="0.25">
      <c r="A85" s="3" t="s">
        <v>212</v>
      </c>
      <c r="B85" s="3" t="s">
        <v>28</v>
      </c>
      <c r="C85" s="63"/>
      <c r="D85" s="67"/>
      <c r="E85" s="63">
        <v>1</v>
      </c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20"/>
        <v>1</v>
      </c>
    </row>
    <row r="86" spans="1:15" x14ac:dyDescent="0.25">
      <c r="A86" s="3" t="s">
        <v>213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0"/>
        <v>0</v>
      </c>
    </row>
    <row r="87" spans="1:15" x14ac:dyDescent="0.25">
      <c r="A87" s="3" t="s">
        <v>91</v>
      </c>
      <c r="B87" s="3" t="s">
        <v>28</v>
      </c>
      <c r="C87" s="63"/>
      <c r="D87" s="67"/>
      <c r="E87" s="63">
        <v>2</v>
      </c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0"/>
        <v>2</v>
      </c>
    </row>
    <row r="88" spans="1:15" x14ac:dyDescent="0.25">
      <c r="A88" s="3" t="s">
        <v>90</v>
      </c>
      <c r="B88" s="3" t="s">
        <v>28</v>
      </c>
      <c r="C88" s="63"/>
      <c r="D88" s="67"/>
      <c r="E88" s="63">
        <v>1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0"/>
        <v>1</v>
      </c>
    </row>
    <row r="89" spans="1:15" x14ac:dyDescent="0.25">
      <c r="A89" s="3" t="s">
        <v>214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ref="O89" si="21">SUM(C89:N89)</f>
        <v>0</v>
      </c>
    </row>
    <row r="90" spans="1:15" x14ac:dyDescent="0.25">
      <c r="A90" s="3" t="s">
        <v>220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0"/>
        <v>0</v>
      </c>
    </row>
    <row r="91" spans="1:15" x14ac:dyDescent="0.25">
      <c r="A91" s="3" t="s">
        <v>221</v>
      </c>
      <c r="B91" s="3" t="s">
        <v>28</v>
      </c>
      <c r="C91" s="63"/>
      <c r="D91" s="67"/>
      <c r="E91" s="63"/>
      <c r="F91" s="67">
        <v>2</v>
      </c>
      <c r="G91" s="63"/>
      <c r="H91" s="67"/>
      <c r="I91" s="63"/>
      <c r="J91" s="67"/>
      <c r="K91" s="63"/>
      <c r="L91" s="67"/>
      <c r="M91" s="63"/>
      <c r="N91" s="67"/>
      <c r="O91" s="2">
        <f t="shared" ref="O91" si="22">SUM(C91:N91)</f>
        <v>2</v>
      </c>
    </row>
    <row r="92" spans="1:15" x14ac:dyDescent="0.25">
      <c r="A92" s="3" t="s">
        <v>89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0"/>
        <v>0</v>
      </c>
    </row>
    <row r="93" spans="1:15" x14ac:dyDescent="0.25">
      <c r="A93" s="3" t="s">
        <v>222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0"/>
        <v>0</v>
      </c>
    </row>
    <row r="94" spans="1:15" x14ac:dyDescent="0.25">
      <c r="A94" s="3" t="s">
        <v>86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0"/>
        <v>0</v>
      </c>
    </row>
    <row r="95" spans="1:15" x14ac:dyDescent="0.25">
      <c r="A95" s="3" t="s">
        <v>88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0"/>
        <v>0</v>
      </c>
    </row>
    <row r="96" spans="1:15" x14ac:dyDescent="0.25">
      <c r="A96" s="3" t="s">
        <v>223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ref="O96" si="23">SUM(C96:N96)</f>
        <v>0</v>
      </c>
    </row>
    <row r="97" spans="1:15" x14ac:dyDescent="0.25">
      <c r="A97" s="3" t="s">
        <v>224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0"/>
        <v>0</v>
      </c>
    </row>
    <row r="98" spans="1:15" x14ac:dyDescent="0.25">
      <c r="A98" s="3" t="s">
        <v>87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0"/>
        <v>0</v>
      </c>
    </row>
    <row r="99" spans="1:15" x14ac:dyDescent="0.25">
      <c r="A99" s="3" t="s">
        <v>225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0"/>
        <v>0</v>
      </c>
    </row>
    <row r="100" spans="1:15" x14ac:dyDescent="0.25">
      <c r="A100" s="3" t="s">
        <v>227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0"/>
        <v>0</v>
      </c>
    </row>
    <row r="101" spans="1:15" x14ac:dyDescent="0.25">
      <c r="A101" s="3" t="s">
        <v>228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0"/>
        <v>0</v>
      </c>
    </row>
    <row r="102" spans="1:15" x14ac:dyDescent="0.25">
      <c r="A102" s="3" t="s">
        <v>85</v>
      </c>
      <c r="B102" s="3" t="s">
        <v>28</v>
      </c>
      <c r="C102" s="63"/>
      <c r="D102" s="67">
        <v>1</v>
      </c>
      <c r="E102" s="63">
        <v>2</v>
      </c>
      <c r="F102" s="67">
        <v>1</v>
      </c>
      <c r="G102" s="63"/>
      <c r="H102" s="67"/>
      <c r="I102" s="63"/>
      <c r="J102" s="67"/>
      <c r="K102" s="63"/>
      <c r="L102" s="67"/>
      <c r="M102" s="63"/>
      <c r="N102" s="67"/>
      <c r="O102" s="2">
        <f t="shared" si="20"/>
        <v>4</v>
      </c>
    </row>
    <row r="103" spans="1:15" x14ac:dyDescent="0.25">
      <c r="A103" s="3" t="s">
        <v>230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ref="O103" si="24">SUM(C103:N103)</f>
        <v>0</v>
      </c>
    </row>
    <row r="104" spans="1:15" x14ac:dyDescent="0.25">
      <c r="A104" s="3" t="s">
        <v>231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0"/>
        <v>0</v>
      </c>
    </row>
    <row r="105" spans="1:15" x14ac:dyDescent="0.25">
      <c r="A105" s="3" t="s">
        <v>528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5">SUM(C105:N105)</f>
        <v>0</v>
      </c>
    </row>
    <row r="106" spans="1:15" x14ac:dyDescent="0.25">
      <c r="A106" s="3" t="s">
        <v>236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0"/>
        <v>0</v>
      </c>
    </row>
    <row r="107" spans="1:15" x14ac:dyDescent="0.25">
      <c r="A107" s="3" t="s">
        <v>238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0"/>
        <v>0</v>
      </c>
    </row>
    <row r="108" spans="1:15" x14ac:dyDescent="0.25">
      <c r="A108" s="3" t="s">
        <v>241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0"/>
        <v>0</v>
      </c>
    </row>
    <row r="109" spans="1:15" x14ac:dyDescent="0.25">
      <c r="A109" s="3" t="s">
        <v>242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ref="O109" si="26">SUM(C109:N109)</f>
        <v>0</v>
      </c>
    </row>
    <row r="110" spans="1:15" x14ac:dyDescent="0.25">
      <c r="A110" s="3" t="s">
        <v>248</v>
      </c>
      <c r="B110" s="3" t="s">
        <v>28</v>
      </c>
      <c r="C110" s="63">
        <v>1</v>
      </c>
      <c r="D110" s="67"/>
      <c r="E110" s="63">
        <v>1</v>
      </c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ref="O110" si="27">SUM(C110:N110)</f>
        <v>2</v>
      </c>
    </row>
    <row r="111" spans="1:15" x14ac:dyDescent="0.25">
      <c r="A111" s="3" t="s">
        <v>84</v>
      </c>
      <c r="B111" s="3" t="s">
        <v>28</v>
      </c>
      <c r="C111" s="63"/>
      <c r="D111" s="67"/>
      <c r="E111" s="63"/>
      <c r="F111" s="67">
        <v>1</v>
      </c>
      <c r="G111" s="63"/>
      <c r="H111" s="67"/>
      <c r="I111" s="63"/>
      <c r="J111" s="67"/>
      <c r="K111" s="63"/>
      <c r="L111" s="67"/>
      <c r="M111" s="63"/>
      <c r="N111" s="67"/>
      <c r="O111" s="2">
        <f t="shared" si="20"/>
        <v>1</v>
      </c>
    </row>
    <row r="112" spans="1:15" x14ac:dyDescent="0.25">
      <c r="A112" s="3" t="s">
        <v>83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si="20"/>
        <v>0</v>
      </c>
    </row>
    <row r="113" spans="1:15" x14ac:dyDescent="0.25">
      <c r="A113" s="3" t="s">
        <v>255</v>
      </c>
      <c r="B113" s="3" t="s">
        <v>28</v>
      </c>
      <c r="C113" s="63"/>
      <c r="D113" s="67">
        <v>1</v>
      </c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0"/>
        <v>1</v>
      </c>
    </row>
    <row r="114" spans="1:15" x14ac:dyDescent="0.25">
      <c r="A114" s="3" t="s">
        <v>257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ref="O114" si="28">SUM(C114:N114)</f>
        <v>0</v>
      </c>
    </row>
    <row r="115" spans="1:15" x14ac:dyDescent="0.25">
      <c r="A115" s="3" t="s">
        <v>260</v>
      </c>
      <c r="B115" s="3" t="s">
        <v>28</v>
      </c>
      <c r="C115" s="63">
        <v>5</v>
      </c>
      <c r="D115" s="67">
        <v>3</v>
      </c>
      <c r="E115" s="63">
        <v>4</v>
      </c>
      <c r="F115" s="67">
        <v>1</v>
      </c>
      <c r="G115" s="63"/>
      <c r="H115" s="67"/>
      <c r="I115" s="63"/>
      <c r="J115" s="67"/>
      <c r="K115" s="63"/>
      <c r="L115" s="67"/>
      <c r="M115" s="63"/>
      <c r="N115" s="67"/>
      <c r="O115" s="2">
        <f t="shared" si="20"/>
        <v>13</v>
      </c>
    </row>
    <row r="116" spans="1:15" x14ac:dyDescent="0.25">
      <c r="A116" s="3" t="s">
        <v>261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20"/>
        <v>0</v>
      </c>
    </row>
    <row r="117" spans="1:15" x14ac:dyDescent="0.25">
      <c r="A117" s="3" t="s">
        <v>265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ref="O117" si="29">SUM(C117:N117)</f>
        <v>0</v>
      </c>
    </row>
    <row r="118" spans="1:15" x14ac:dyDescent="0.25">
      <c r="A118" s="3" t="s">
        <v>267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si="20"/>
        <v>0</v>
      </c>
    </row>
    <row r="119" spans="1:15" x14ac:dyDescent="0.25">
      <c r="A119" s="3" t="s">
        <v>268</v>
      </c>
      <c r="B119" s="3" t="s">
        <v>28</v>
      </c>
      <c r="C119" s="63">
        <v>1</v>
      </c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ref="O119" si="30">SUM(C119:N119)</f>
        <v>1</v>
      </c>
    </row>
    <row r="120" spans="1:15" x14ac:dyDescent="0.25">
      <c r="A120" s="3" t="s">
        <v>269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0</v>
      </c>
    </row>
    <row r="121" spans="1:15" x14ac:dyDescent="0.25">
      <c r="A121" s="3" t="s">
        <v>272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20"/>
        <v>0</v>
      </c>
    </row>
    <row r="122" spans="1:15" x14ac:dyDescent="0.25">
      <c r="A122" s="3" t="s">
        <v>274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0"/>
        <v>0</v>
      </c>
    </row>
    <row r="123" spans="1:15" x14ac:dyDescent="0.25">
      <c r="A123" s="3" t="s">
        <v>275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2">SUM(C123:N123)</f>
        <v>0</v>
      </c>
    </row>
    <row r="124" spans="1:15" x14ac:dyDescent="0.25">
      <c r="A124" s="3" t="s">
        <v>276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20"/>
        <v>0</v>
      </c>
    </row>
    <row r="125" spans="1:15" x14ac:dyDescent="0.25">
      <c r="A125" s="3" t="s">
        <v>277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ref="O125" si="33">SUM(C125:N125)</f>
        <v>0</v>
      </c>
    </row>
    <row r="126" spans="1:15" x14ac:dyDescent="0.25">
      <c r="A126" s="3" t="s">
        <v>82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0"/>
        <v>0</v>
      </c>
    </row>
    <row r="127" spans="1:15" x14ac:dyDescent="0.25">
      <c r="A127" s="3" t="s">
        <v>284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0"/>
        <v>0</v>
      </c>
    </row>
    <row r="128" spans="1:15" x14ac:dyDescent="0.25">
      <c r="A128" s="3" t="s">
        <v>285</v>
      </c>
      <c r="B128" s="3" t="s">
        <v>28</v>
      </c>
      <c r="C128" s="63">
        <v>2</v>
      </c>
      <c r="D128" s="67">
        <v>2</v>
      </c>
      <c r="E128" s="63">
        <v>1</v>
      </c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ref="O128:O137" si="34">SUM(C128:N128)</f>
        <v>5</v>
      </c>
    </row>
    <row r="129" spans="1:15" x14ac:dyDescent="0.25">
      <c r="A129" s="3" t="s">
        <v>287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>SUM(C129:N129)</f>
        <v>0</v>
      </c>
    </row>
    <row r="130" spans="1:15" x14ac:dyDescent="0.25">
      <c r="A130" s="3" t="s">
        <v>295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>SUM(C130:N130)</f>
        <v>0</v>
      </c>
    </row>
    <row r="131" spans="1:15" x14ac:dyDescent="0.25">
      <c r="A131" s="3" t="s">
        <v>297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si="34"/>
        <v>0</v>
      </c>
    </row>
    <row r="132" spans="1:15" x14ac:dyDescent="0.25">
      <c r="A132" s="3" t="s">
        <v>298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ref="O132" si="35">SUM(C132:N132)</f>
        <v>0</v>
      </c>
    </row>
    <row r="133" spans="1:15" x14ac:dyDescent="0.25">
      <c r="A133" s="3" t="s">
        <v>301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304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305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309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311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si="34"/>
        <v>0</v>
      </c>
    </row>
    <row r="138" spans="1:15" x14ac:dyDescent="0.25">
      <c r="A138" s="3" t="s">
        <v>313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ref="O138" si="36">SUM(C138:N138)</f>
        <v>0</v>
      </c>
    </row>
    <row r="139" spans="1:15" x14ac:dyDescent="0.25">
      <c r="A139" s="3" t="s">
        <v>81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ref="O139:O237" si="37">SUM(C139:N139)</f>
        <v>0</v>
      </c>
    </row>
    <row r="140" spans="1:15" x14ac:dyDescent="0.25">
      <c r="A140" s="3" t="s">
        <v>80</v>
      </c>
      <c r="B140" s="3" t="s">
        <v>28</v>
      </c>
      <c r="C140" s="63"/>
      <c r="D140" s="67">
        <v>1</v>
      </c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si="37"/>
        <v>1</v>
      </c>
    </row>
    <row r="141" spans="1:15" x14ac:dyDescent="0.25">
      <c r="A141" s="3" t="s">
        <v>317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7"/>
        <v>0</v>
      </c>
    </row>
    <row r="142" spans="1:15" x14ac:dyDescent="0.25">
      <c r="A142" s="3" t="s">
        <v>361</v>
      </c>
      <c r="B142" s="3" t="s">
        <v>28</v>
      </c>
      <c r="C142" s="63"/>
      <c r="D142" s="67"/>
      <c r="E142" s="63">
        <v>1</v>
      </c>
      <c r="F142" s="67">
        <v>1</v>
      </c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2</v>
      </c>
    </row>
    <row r="143" spans="1:15" x14ac:dyDescent="0.25">
      <c r="A143" s="3" t="s">
        <v>319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8">SUM(C143:N143)</f>
        <v>0</v>
      </c>
    </row>
    <row r="144" spans="1:15" x14ac:dyDescent="0.25">
      <c r="A144" s="3" t="s">
        <v>321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7"/>
        <v>0</v>
      </c>
    </row>
    <row r="145" spans="1:15" x14ac:dyDescent="0.25">
      <c r="A145" s="3" t="s">
        <v>322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39">SUM(C145:N145)</f>
        <v>0</v>
      </c>
    </row>
    <row r="146" spans="1:15" x14ac:dyDescent="0.25">
      <c r="A146" s="3" t="s">
        <v>325</v>
      </c>
      <c r="B146" s="3" t="s">
        <v>28</v>
      </c>
      <c r="C146" s="63">
        <v>2</v>
      </c>
      <c r="D146" s="67"/>
      <c r="E146" s="63">
        <v>1</v>
      </c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3</v>
      </c>
    </row>
    <row r="147" spans="1:15" x14ac:dyDescent="0.25">
      <c r="A147" s="3" t="s">
        <v>326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37"/>
        <v>0</v>
      </c>
    </row>
    <row r="148" spans="1:15" x14ac:dyDescent="0.25">
      <c r="A148" s="3" t="s">
        <v>79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341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37"/>
        <v>0</v>
      </c>
    </row>
    <row r="150" spans="1:15" x14ac:dyDescent="0.25">
      <c r="A150" s="3" t="s">
        <v>343</v>
      </c>
      <c r="B150" s="3" t="s">
        <v>28</v>
      </c>
      <c r="C150" s="63">
        <v>1</v>
      </c>
      <c r="D150" s="67"/>
      <c r="E150" s="63">
        <v>1</v>
      </c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si="37"/>
        <v>2</v>
      </c>
    </row>
    <row r="151" spans="1:15" x14ac:dyDescent="0.25">
      <c r="A151" s="3" t="s">
        <v>335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7"/>
        <v>0</v>
      </c>
    </row>
    <row r="152" spans="1:15" x14ac:dyDescent="0.25">
      <c r="A152" s="3" t="s">
        <v>78</v>
      </c>
      <c r="B152" s="3" t="s">
        <v>28</v>
      </c>
      <c r="C152" s="63"/>
      <c r="D152" s="67"/>
      <c r="E152" s="63"/>
      <c r="F152" s="67">
        <v>1</v>
      </c>
      <c r="G152" s="63"/>
      <c r="H152" s="67"/>
      <c r="I152" s="63"/>
      <c r="J152" s="67"/>
      <c r="K152" s="63"/>
      <c r="L152" s="67"/>
      <c r="M152" s="63"/>
      <c r="N152" s="67"/>
      <c r="O152" s="2">
        <f t="shared" si="37"/>
        <v>1</v>
      </c>
    </row>
    <row r="153" spans="1:15" x14ac:dyDescent="0.25">
      <c r="A153" s="3" t="s">
        <v>371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7"/>
        <v>0</v>
      </c>
    </row>
    <row r="154" spans="1:15" x14ac:dyDescent="0.25">
      <c r="A154" s="123" t="s">
        <v>31</v>
      </c>
      <c r="B154" s="123"/>
      <c r="C154" s="72">
        <f>SUM(C56:C153)</f>
        <v>21</v>
      </c>
      <c r="D154" s="72">
        <f t="shared" ref="D154:N154" si="42">SUM(D56:D153)</f>
        <v>13</v>
      </c>
      <c r="E154" s="72">
        <f t="shared" si="42"/>
        <v>20</v>
      </c>
      <c r="F154" s="72">
        <f t="shared" si="42"/>
        <v>14</v>
      </c>
      <c r="G154" s="72">
        <f t="shared" si="42"/>
        <v>0</v>
      </c>
      <c r="H154" s="72">
        <f t="shared" si="42"/>
        <v>0</v>
      </c>
      <c r="I154" s="72">
        <f t="shared" si="42"/>
        <v>0</v>
      </c>
      <c r="J154" s="72">
        <f t="shared" si="42"/>
        <v>0</v>
      </c>
      <c r="K154" s="72">
        <f t="shared" si="42"/>
        <v>0</v>
      </c>
      <c r="L154" s="72">
        <f t="shared" si="42"/>
        <v>0</v>
      </c>
      <c r="M154" s="72">
        <f t="shared" si="42"/>
        <v>0</v>
      </c>
      <c r="N154" s="72">
        <f t="shared" si="42"/>
        <v>0</v>
      </c>
      <c r="O154" s="62">
        <f t="shared" si="37"/>
        <v>68</v>
      </c>
    </row>
    <row r="155" spans="1:15" x14ac:dyDescent="0.25">
      <c r="A155" s="5" t="s">
        <v>538</v>
      </c>
      <c r="B155" s="5" t="s">
        <v>23</v>
      </c>
      <c r="C155" s="87"/>
      <c r="D155" s="68"/>
      <c r="E155" s="87"/>
      <c r="F155" s="88"/>
      <c r="G155" s="87"/>
      <c r="H155" s="88"/>
      <c r="I155" s="87"/>
      <c r="J155" s="88"/>
      <c r="K155" s="87"/>
      <c r="L155" s="88"/>
      <c r="M155" s="87"/>
      <c r="N155" s="88"/>
      <c r="O155" s="2">
        <f t="shared" ref="O155" si="43">SUM(C155:N155)</f>
        <v>0</v>
      </c>
    </row>
    <row r="156" spans="1:15" x14ac:dyDescent="0.25">
      <c r="A156" s="5" t="s">
        <v>522</v>
      </c>
      <c r="B156" s="5" t="s">
        <v>23</v>
      </c>
      <c r="C156" s="87"/>
      <c r="D156" s="68"/>
      <c r="E156" s="87"/>
      <c r="F156" s="88"/>
      <c r="G156" s="87"/>
      <c r="H156" s="88"/>
      <c r="I156" s="87"/>
      <c r="J156" s="88"/>
      <c r="K156" s="87"/>
      <c r="L156" s="88"/>
      <c r="M156" s="87"/>
      <c r="N156" s="88"/>
      <c r="O156" s="2">
        <f t="shared" si="37"/>
        <v>0</v>
      </c>
    </row>
    <row r="157" spans="1:15" x14ac:dyDescent="0.25">
      <c r="A157" s="5" t="s">
        <v>374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ref="O157" si="44">SUM(C157:N157)</f>
        <v>0</v>
      </c>
    </row>
    <row r="158" spans="1:15" x14ac:dyDescent="0.25">
      <c r="A158" s="5" t="s">
        <v>372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si="37"/>
        <v>0</v>
      </c>
    </row>
    <row r="159" spans="1:15" x14ac:dyDescent="0.25">
      <c r="A159" s="5" t="s">
        <v>469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ref="O159" si="45">SUM(C159:N159)</f>
        <v>0</v>
      </c>
    </row>
    <row r="160" spans="1:15" x14ac:dyDescent="0.25">
      <c r="A160" s="5" t="s">
        <v>546</v>
      </c>
      <c r="B160" s="5" t="s">
        <v>23</v>
      </c>
      <c r="C160" s="87"/>
      <c r="D160" s="68"/>
      <c r="E160" s="87">
        <v>1</v>
      </c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1</v>
      </c>
    </row>
    <row r="161" spans="1:15" x14ac:dyDescent="0.25">
      <c r="A161" s="5" t="s">
        <v>425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si="37"/>
        <v>0</v>
      </c>
    </row>
    <row r="162" spans="1:15" x14ac:dyDescent="0.25">
      <c r="A162" s="5" t="s">
        <v>550</v>
      </c>
      <c r="B162" s="5" t="s">
        <v>23</v>
      </c>
      <c r="C162" s="87"/>
      <c r="D162" s="68"/>
      <c r="E162" s="87"/>
      <c r="F162" s="88">
        <v>1</v>
      </c>
      <c r="G162" s="87"/>
      <c r="H162" s="88"/>
      <c r="I162" s="87"/>
      <c r="J162" s="88"/>
      <c r="K162" s="87"/>
      <c r="L162" s="88"/>
      <c r="M162" s="87"/>
      <c r="N162" s="88"/>
      <c r="O162" s="2">
        <f t="shared" ref="O162" si="47">SUM(C162:N162)</f>
        <v>1</v>
      </c>
    </row>
    <row r="163" spans="1:15" x14ac:dyDescent="0.25">
      <c r="A163" s="5" t="s">
        <v>404</v>
      </c>
      <c r="B163" s="5" t="s">
        <v>23</v>
      </c>
      <c r="C163" s="87"/>
      <c r="D163" s="68">
        <v>2</v>
      </c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37"/>
        <v>2</v>
      </c>
    </row>
    <row r="164" spans="1:15" x14ac:dyDescent="0.25">
      <c r="A164" s="5" t="s">
        <v>77</v>
      </c>
      <c r="B164" s="5" t="s">
        <v>23</v>
      </c>
      <c r="C164" s="87"/>
      <c r="D164" s="68"/>
      <c r="E164" s="87">
        <v>1</v>
      </c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si="37"/>
        <v>1</v>
      </c>
    </row>
    <row r="165" spans="1:15" x14ac:dyDescent="0.25">
      <c r="A165" s="5" t="s">
        <v>430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:O166" si="48">SUM(C165:N165)</f>
        <v>0</v>
      </c>
    </row>
    <row r="166" spans="1:15" x14ac:dyDescent="0.25">
      <c r="A166" s="5" t="s">
        <v>486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8"/>
        <v>0</v>
      </c>
    </row>
    <row r="167" spans="1:15" x14ac:dyDescent="0.25">
      <c r="A167" s="5" t="s">
        <v>431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49">SUM(C167:N167)</f>
        <v>0</v>
      </c>
    </row>
    <row r="168" spans="1:15" x14ac:dyDescent="0.25">
      <c r="A168" s="5" t="s">
        <v>76</v>
      </c>
      <c r="B168" s="5" t="s">
        <v>23</v>
      </c>
      <c r="C168" s="87"/>
      <c r="D168" s="68"/>
      <c r="E168" s="87">
        <v>2</v>
      </c>
      <c r="F168" s="88">
        <v>1</v>
      </c>
      <c r="G168" s="87"/>
      <c r="H168" s="88"/>
      <c r="I168" s="87"/>
      <c r="J168" s="88"/>
      <c r="K168" s="87"/>
      <c r="L168" s="88"/>
      <c r="M168" s="87"/>
      <c r="N168" s="88"/>
      <c r="O168" s="2">
        <f t="shared" si="37"/>
        <v>3</v>
      </c>
    </row>
    <row r="169" spans="1:15" x14ac:dyDescent="0.25">
      <c r="A169" s="5" t="s">
        <v>427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37"/>
        <v>0</v>
      </c>
    </row>
    <row r="170" spans="1:15" x14ac:dyDescent="0.25">
      <c r="A170" s="5" t="s">
        <v>517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0">SUM(C170:N170)</f>
        <v>0</v>
      </c>
    </row>
    <row r="171" spans="1:15" x14ac:dyDescent="0.25">
      <c r="A171" s="5" t="s">
        <v>457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:O172" si="51">SUM(C171:N171)</f>
        <v>0</v>
      </c>
    </row>
    <row r="172" spans="1:15" x14ac:dyDescent="0.25">
      <c r="A172" s="5" t="s">
        <v>499</v>
      </c>
      <c r="B172" s="5" t="s">
        <v>23</v>
      </c>
      <c r="C172" s="87"/>
      <c r="D172" s="88"/>
      <c r="E172" s="87"/>
      <c r="F172" s="68"/>
      <c r="G172" s="89"/>
      <c r="H172" s="68"/>
      <c r="I172" s="89"/>
      <c r="J172" s="68"/>
      <c r="K172" s="89"/>
      <c r="L172" s="68"/>
      <c r="M172" s="89"/>
      <c r="N172" s="68"/>
      <c r="O172" s="2">
        <f t="shared" si="51"/>
        <v>0</v>
      </c>
    </row>
    <row r="173" spans="1:15" x14ac:dyDescent="0.25">
      <c r="A173" s="5" t="s">
        <v>410</v>
      </c>
      <c r="B173" s="5" t="s">
        <v>23</v>
      </c>
      <c r="C173" s="87"/>
      <c r="D173" s="88"/>
      <c r="E173" s="87"/>
      <c r="F173" s="68"/>
      <c r="G173" s="89"/>
      <c r="H173" s="68"/>
      <c r="I173" s="89"/>
      <c r="J173" s="68"/>
      <c r="K173" s="89"/>
      <c r="L173" s="68"/>
      <c r="M173" s="89"/>
      <c r="N173" s="68"/>
      <c r="O173" s="2">
        <f t="shared" ref="O173" si="52">SUM(C173:N173)</f>
        <v>0</v>
      </c>
    </row>
    <row r="174" spans="1:15" x14ac:dyDescent="0.25">
      <c r="A174" s="5" t="s">
        <v>547</v>
      </c>
      <c r="B174" s="5" t="s">
        <v>23</v>
      </c>
      <c r="C174" s="87"/>
      <c r="D174" s="88"/>
      <c r="E174" s="87">
        <v>1</v>
      </c>
      <c r="F174" s="68"/>
      <c r="G174" s="89"/>
      <c r="H174" s="68"/>
      <c r="I174" s="89"/>
      <c r="J174" s="68"/>
      <c r="K174" s="89"/>
      <c r="L174" s="68"/>
      <c r="M174" s="89"/>
      <c r="N174" s="68"/>
      <c r="O174" s="2">
        <f t="shared" ref="O174" si="53">SUM(C174:N174)</f>
        <v>1</v>
      </c>
    </row>
    <row r="175" spans="1:15" x14ac:dyDescent="0.25">
      <c r="A175" s="5" t="s">
        <v>456</v>
      </c>
      <c r="B175" s="5" t="s">
        <v>23</v>
      </c>
      <c r="C175" s="87"/>
      <c r="D175" s="88"/>
      <c r="E175" s="87"/>
      <c r="F175" s="68"/>
      <c r="G175" s="89"/>
      <c r="H175" s="68"/>
      <c r="I175" s="89"/>
      <c r="J175" s="68"/>
      <c r="K175" s="89"/>
      <c r="L175" s="68"/>
      <c r="M175" s="89"/>
      <c r="N175" s="68"/>
      <c r="O175" s="2">
        <f t="shared" ref="O175:O177" si="54">SUM(C175:N175)</f>
        <v>0</v>
      </c>
    </row>
    <row r="176" spans="1:15" x14ac:dyDescent="0.25">
      <c r="A176" s="5" t="s">
        <v>539</v>
      </c>
      <c r="B176" s="5" t="s">
        <v>23</v>
      </c>
      <c r="C176" s="87"/>
      <c r="D176" s="88"/>
      <c r="E176" s="87"/>
      <c r="F176" s="68"/>
      <c r="G176" s="89"/>
      <c r="H176" s="68"/>
      <c r="I176" s="89"/>
      <c r="J176" s="68"/>
      <c r="K176" s="89"/>
      <c r="L176" s="68"/>
      <c r="M176" s="89"/>
      <c r="N176" s="68"/>
      <c r="O176" s="2">
        <f t="shared" ref="O176" si="55">SUM(C176:N176)</f>
        <v>0</v>
      </c>
    </row>
    <row r="177" spans="1:15" x14ac:dyDescent="0.25">
      <c r="A177" s="5" t="s">
        <v>403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si="54"/>
        <v>0</v>
      </c>
    </row>
    <row r="178" spans="1:15" x14ac:dyDescent="0.25">
      <c r="A178" s="5" t="s">
        <v>397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si="37"/>
        <v>0</v>
      </c>
    </row>
    <row r="179" spans="1:15" x14ac:dyDescent="0.25">
      <c r="A179" s="5" t="s">
        <v>532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ref="O179" si="56">SUM(C179:N179)</f>
        <v>0</v>
      </c>
    </row>
    <row r="180" spans="1:15" x14ac:dyDescent="0.25">
      <c r="A180" s="5" t="s">
        <v>513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ref="O180" si="57">SUM(C180:N180)</f>
        <v>0</v>
      </c>
    </row>
    <row r="181" spans="1:15" x14ac:dyDescent="0.25">
      <c r="A181" s="5" t="s">
        <v>388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si="37"/>
        <v>0</v>
      </c>
    </row>
    <row r="182" spans="1:15" x14ac:dyDescent="0.25">
      <c r="A182" s="5" t="s">
        <v>508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ref="O182:O183" si="58">SUM(C182:N182)</f>
        <v>0</v>
      </c>
    </row>
    <row r="183" spans="1:15" x14ac:dyDescent="0.25">
      <c r="A183" s="5" t="s">
        <v>518</v>
      </c>
      <c r="B183" s="5" t="s">
        <v>23</v>
      </c>
      <c r="C183" s="87"/>
      <c r="D183" s="68"/>
      <c r="E183" s="87">
        <v>1</v>
      </c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58"/>
        <v>1</v>
      </c>
    </row>
    <row r="184" spans="1:15" x14ac:dyDescent="0.25">
      <c r="A184" s="5" t="s">
        <v>75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si="37"/>
        <v>0</v>
      </c>
    </row>
    <row r="185" spans="1:15" x14ac:dyDescent="0.25">
      <c r="A185" s="5" t="s">
        <v>74</v>
      </c>
      <c r="B185" s="5" t="s">
        <v>23</v>
      </c>
      <c r="C185" s="89">
        <v>1</v>
      </c>
      <c r="D185" s="88">
        <v>2</v>
      </c>
      <c r="E185" s="87">
        <v>1</v>
      </c>
      <c r="F185" s="68"/>
      <c r="G185" s="87"/>
      <c r="H185" s="68"/>
      <c r="I185" s="89"/>
      <c r="J185" s="68"/>
      <c r="K185" s="89"/>
      <c r="L185" s="68"/>
      <c r="M185" s="89"/>
      <c r="N185" s="68"/>
      <c r="O185" s="2">
        <f t="shared" si="37"/>
        <v>4</v>
      </c>
    </row>
    <row r="186" spans="1:15" x14ac:dyDescent="0.25">
      <c r="A186" s="5" t="s">
        <v>481</v>
      </c>
      <c r="B186" s="5" t="s">
        <v>23</v>
      </c>
      <c r="C186" s="89"/>
      <c r="D186" s="88"/>
      <c r="E186" s="87"/>
      <c r="F186" s="68"/>
      <c r="G186" s="87"/>
      <c r="H186" s="68"/>
      <c r="I186" s="89"/>
      <c r="J186" s="68"/>
      <c r="K186" s="89"/>
      <c r="L186" s="68"/>
      <c r="M186" s="89"/>
      <c r="N186" s="68"/>
      <c r="O186" s="2">
        <f t="shared" si="37"/>
        <v>0</v>
      </c>
    </row>
    <row r="187" spans="1:15" x14ac:dyDescent="0.25">
      <c r="A187" s="5" t="s">
        <v>389</v>
      </c>
      <c r="B187" s="5" t="s">
        <v>23</v>
      </c>
      <c r="C187" s="87"/>
      <c r="D187" s="88"/>
      <c r="E187" s="87"/>
      <c r="F187" s="68"/>
      <c r="G187" s="89"/>
      <c r="H187" s="68"/>
      <c r="I187" s="89"/>
      <c r="J187" s="68"/>
      <c r="K187" s="89"/>
      <c r="L187" s="68"/>
      <c r="M187" s="89"/>
      <c r="N187" s="68"/>
      <c r="O187" s="2">
        <f t="shared" si="37"/>
        <v>0</v>
      </c>
    </row>
    <row r="188" spans="1:15" x14ac:dyDescent="0.25">
      <c r="A188" s="5" t="s">
        <v>390</v>
      </c>
      <c r="B188" s="5" t="s">
        <v>23</v>
      </c>
      <c r="C188" s="87"/>
      <c r="D188" s="88"/>
      <c r="E188" s="87"/>
      <c r="F188" s="68"/>
      <c r="G188" s="89"/>
      <c r="H188" s="68"/>
      <c r="I188" s="89"/>
      <c r="J188" s="68"/>
      <c r="K188" s="89"/>
      <c r="L188" s="68"/>
      <c r="M188" s="89"/>
      <c r="N188" s="68"/>
      <c r="O188" s="2">
        <f t="shared" si="37"/>
        <v>0</v>
      </c>
    </row>
    <row r="189" spans="1:15" x14ac:dyDescent="0.25">
      <c r="A189" s="5" t="s">
        <v>391</v>
      </c>
      <c r="B189" s="5" t="s">
        <v>23</v>
      </c>
      <c r="C189" s="87"/>
      <c r="D189" s="88"/>
      <c r="E189" s="87"/>
      <c r="F189" s="68"/>
      <c r="G189" s="89"/>
      <c r="H189" s="68"/>
      <c r="I189" s="89"/>
      <c r="J189" s="68"/>
      <c r="K189" s="89"/>
      <c r="L189" s="68"/>
      <c r="M189" s="89"/>
      <c r="N189" s="68"/>
      <c r="O189" s="2">
        <f t="shared" si="37"/>
        <v>0</v>
      </c>
    </row>
    <row r="190" spans="1:15" x14ac:dyDescent="0.25">
      <c r="A190" s="5" t="s">
        <v>399</v>
      </c>
      <c r="B190" s="5" t="s">
        <v>23</v>
      </c>
      <c r="C190" s="87">
        <v>1</v>
      </c>
      <c r="D190" s="88"/>
      <c r="E190" s="87">
        <v>1</v>
      </c>
      <c r="F190" s="68"/>
      <c r="G190" s="89"/>
      <c r="H190" s="68"/>
      <c r="I190" s="89"/>
      <c r="J190" s="68"/>
      <c r="K190" s="89"/>
      <c r="L190" s="68"/>
      <c r="M190" s="89"/>
      <c r="N190" s="68"/>
      <c r="O190" s="2">
        <f t="shared" si="37"/>
        <v>2</v>
      </c>
    </row>
    <row r="191" spans="1:15" x14ac:dyDescent="0.25">
      <c r="A191" s="5" t="s">
        <v>523</v>
      </c>
      <c r="B191" s="5" t="s">
        <v>23</v>
      </c>
      <c r="C191" s="87"/>
      <c r="D191" s="88"/>
      <c r="E191" s="87"/>
      <c r="F191" s="68"/>
      <c r="G191" s="89"/>
      <c r="H191" s="68"/>
      <c r="I191" s="89"/>
      <c r="J191" s="68"/>
      <c r="K191" s="89"/>
      <c r="L191" s="68"/>
      <c r="M191" s="89"/>
      <c r="N191" s="68"/>
      <c r="O191" s="2">
        <f t="shared" si="37"/>
        <v>0</v>
      </c>
    </row>
    <row r="192" spans="1:15" x14ac:dyDescent="0.25">
      <c r="A192" s="5" t="s">
        <v>453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ref="O192:O193" si="59">SUM(C192:N192)</f>
        <v>0</v>
      </c>
    </row>
    <row r="193" spans="1:15" x14ac:dyDescent="0.25">
      <c r="A193" s="5" t="s">
        <v>524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59"/>
        <v>0</v>
      </c>
    </row>
    <row r="194" spans="1:15" x14ac:dyDescent="0.25">
      <c r="A194" s="5" t="s">
        <v>375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37"/>
        <v>0</v>
      </c>
    </row>
    <row r="195" spans="1:15" x14ac:dyDescent="0.25">
      <c r="A195" s="5" t="s">
        <v>350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37"/>
        <v>0</v>
      </c>
    </row>
    <row r="196" spans="1:15" x14ac:dyDescent="0.25">
      <c r="A196" s="5" t="s">
        <v>540</v>
      </c>
      <c r="B196" s="5" t="s">
        <v>23</v>
      </c>
      <c r="C196" s="87"/>
      <c r="D196" s="88"/>
      <c r="E196" s="87"/>
      <c r="F196" s="68"/>
      <c r="G196" s="87"/>
      <c r="H196" s="68"/>
      <c r="I196" s="89"/>
      <c r="J196" s="68"/>
      <c r="K196" s="89"/>
      <c r="L196" s="68"/>
      <c r="M196" s="89"/>
      <c r="N196" s="68"/>
      <c r="O196" s="2">
        <f t="shared" ref="O196" si="60">SUM(C196:N196)</f>
        <v>0</v>
      </c>
    </row>
    <row r="197" spans="1:15" x14ac:dyDescent="0.25">
      <c r="A197" s="5" t="s">
        <v>527</v>
      </c>
      <c r="B197" s="5" t="s">
        <v>23</v>
      </c>
      <c r="C197" s="87"/>
      <c r="D197" s="88"/>
      <c r="E197" s="87"/>
      <c r="F197" s="68"/>
      <c r="G197" s="87"/>
      <c r="H197" s="68"/>
      <c r="I197" s="89"/>
      <c r="J197" s="68"/>
      <c r="K197" s="89"/>
      <c r="L197" s="68"/>
      <c r="M197" s="89"/>
      <c r="N197" s="68"/>
      <c r="O197" s="2">
        <f t="shared" si="37"/>
        <v>0</v>
      </c>
    </row>
    <row r="198" spans="1:15" x14ac:dyDescent="0.25">
      <c r="A198" s="5" t="s">
        <v>467</v>
      </c>
      <c r="B198" s="5" t="s">
        <v>23</v>
      </c>
      <c r="C198" s="87"/>
      <c r="D198" s="88"/>
      <c r="E198" s="87"/>
      <c r="F198" s="68"/>
      <c r="G198" s="87"/>
      <c r="H198" s="68"/>
      <c r="I198" s="89"/>
      <c r="J198" s="68"/>
      <c r="K198" s="89"/>
      <c r="L198" s="68"/>
      <c r="M198" s="89"/>
      <c r="N198" s="68"/>
      <c r="O198" s="2">
        <f t="shared" ref="O198:O199" si="61">SUM(C198:N198)</f>
        <v>0</v>
      </c>
    </row>
    <row r="199" spans="1:15" x14ac:dyDescent="0.25">
      <c r="A199" s="5" t="s">
        <v>496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61"/>
        <v>0</v>
      </c>
    </row>
    <row r="200" spans="1:15" x14ac:dyDescent="0.25">
      <c r="A200" s="5" t="s">
        <v>479</v>
      </c>
      <c r="B200" s="5" t="s">
        <v>23</v>
      </c>
      <c r="C200" s="87"/>
      <c r="D200" s="88"/>
      <c r="E200" s="87"/>
      <c r="F200" s="68"/>
      <c r="G200" s="87"/>
      <c r="H200" s="68"/>
      <c r="I200" s="89"/>
      <c r="J200" s="68"/>
      <c r="K200" s="89"/>
      <c r="L200" s="68"/>
      <c r="M200" s="89"/>
      <c r="N200" s="68"/>
      <c r="O200" s="2">
        <f t="shared" ref="O200" si="62">SUM(C200:N200)</f>
        <v>0</v>
      </c>
    </row>
    <row r="201" spans="1:15" x14ac:dyDescent="0.25">
      <c r="A201" s="5" t="s">
        <v>465</v>
      </c>
      <c r="B201" s="5" t="s">
        <v>23</v>
      </c>
      <c r="C201" s="87"/>
      <c r="D201" s="68"/>
      <c r="E201" s="87"/>
      <c r="F201" s="88"/>
      <c r="G201" s="87"/>
      <c r="H201" s="88"/>
      <c r="I201" s="87"/>
      <c r="J201" s="88"/>
      <c r="K201" s="87"/>
      <c r="L201" s="88"/>
      <c r="M201" s="87"/>
      <c r="N201" s="88"/>
      <c r="O201" s="2">
        <f t="shared" si="37"/>
        <v>0</v>
      </c>
    </row>
    <row r="202" spans="1:15" x14ac:dyDescent="0.25">
      <c r="A202" s="5" t="s">
        <v>454</v>
      </c>
      <c r="B202" s="5" t="s">
        <v>23</v>
      </c>
      <c r="C202" s="87"/>
      <c r="D202" s="68"/>
      <c r="E202" s="87"/>
      <c r="F202" s="88"/>
      <c r="G202" s="87"/>
      <c r="H202" s="88"/>
      <c r="I202" s="87"/>
      <c r="J202" s="88"/>
      <c r="K202" s="87"/>
      <c r="L202" s="88"/>
      <c r="M202" s="87"/>
      <c r="N202" s="88"/>
      <c r="O202" s="2">
        <f t="shared" ref="O202:O204" si="63">SUM(C202:N202)</f>
        <v>0</v>
      </c>
    </row>
    <row r="203" spans="1:15" x14ac:dyDescent="0.25">
      <c r="A203" s="5" t="s">
        <v>515</v>
      </c>
      <c r="B203" s="5" t="s">
        <v>23</v>
      </c>
      <c r="C203" s="87"/>
      <c r="D203" s="68"/>
      <c r="E203" s="87"/>
      <c r="F203" s="88"/>
      <c r="G203" s="87"/>
      <c r="H203" s="88"/>
      <c r="I203" s="87"/>
      <c r="J203" s="88"/>
      <c r="K203" s="87"/>
      <c r="L203" s="88"/>
      <c r="M203" s="87"/>
      <c r="N203" s="88"/>
      <c r="O203" s="2">
        <f t="shared" si="63"/>
        <v>0</v>
      </c>
    </row>
    <row r="204" spans="1:15" x14ac:dyDescent="0.25">
      <c r="A204" s="5" t="s">
        <v>473</v>
      </c>
      <c r="B204" s="5" t="s">
        <v>23</v>
      </c>
      <c r="C204" s="87"/>
      <c r="D204" s="68"/>
      <c r="E204" s="87"/>
      <c r="F204" s="88"/>
      <c r="G204" s="87"/>
      <c r="H204" s="88"/>
      <c r="I204" s="87"/>
      <c r="J204" s="88"/>
      <c r="K204" s="87"/>
      <c r="L204" s="88"/>
      <c r="M204" s="87"/>
      <c r="N204" s="88"/>
      <c r="O204" s="2">
        <f t="shared" si="63"/>
        <v>0</v>
      </c>
    </row>
    <row r="205" spans="1:15" x14ac:dyDescent="0.25">
      <c r="A205" s="5" t="s">
        <v>429</v>
      </c>
      <c r="B205" s="5" t="s">
        <v>23</v>
      </c>
      <c r="C205" s="87"/>
      <c r="D205" s="68"/>
      <c r="E205" s="87"/>
      <c r="F205" s="88"/>
      <c r="G205" s="87"/>
      <c r="H205" s="88"/>
      <c r="I205" s="87"/>
      <c r="J205" s="88"/>
      <c r="K205" s="87"/>
      <c r="L205" s="88"/>
      <c r="M205" s="87"/>
      <c r="N205" s="88"/>
      <c r="O205" s="2">
        <f t="shared" ref="O205" si="64">SUM(C205:N205)</f>
        <v>0</v>
      </c>
    </row>
    <row r="206" spans="1:15" x14ac:dyDescent="0.25">
      <c r="A206" s="5" t="s">
        <v>368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37"/>
        <v>0</v>
      </c>
    </row>
    <row r="207" spans="1:15" x14ac:dyDescent="0.25">
      <c r="A207" s="5" t="s">
        <v>354</v>
      </c>
      <c r="B207" s="5" t="s">
        <v>23</v>
      </c>
      <c r="C207" s="87"/>
      <c r="D207" s="88"/>
      <c r="E207" s="87"/>
      <c r="F207" s="68"/>
      <c r="G207" s="89"/>
      <c r="H207" s="68"/>
      <c r="I207" s="89"/>
      <c r="J207" s="68"/>
      <c r="K207" s="89"/>
      <c r="L207" s="68"/>
      <c r="M207" s="89"/>
      <c r="N207" s="68"/>
      <c r="O207" s="2">
        <f t="shared" si="37"/>
        <v>0</v>
      </c>
    </row>
    <row r="208" spans="1:15" x14ac:dyDescent="0.25">
      <c r="A208" s="5" t="s">
        <v>533</v>
      </c>
      <c r="B208" s="5" t="s">
        <v>23</v>
      </c>
      <c r="C208" s="87"/>
      <c r="D208" s="88"/>
      <c r="E208" s="87"/>
      <c r="F208" s="68"/>
      <c r="G208" s="89"/>
      <c r="H208" s="68"/>
      <c r="I208" s="89"/>
      <c r="J208" s="68"/>
      <c r="K208" s="89"/>
      <c r="L208" s="68"/>
      <c r="M208" s="89"/>
      <c r="N208" s="68"/>
      <c r="O208" s="2">
        <f t="shared" ref="O208" si="65">SUM(C208:N208)</f>
        <v>0</v>
      </c>
    </row>
    <row r="209" spans="1:15" x14ac:dyDescent="0.25">
      <c r="A209" s="5" t="s">
        <v>392</v>
      </c>
      <c r="B209" s="5" t="s">
        <v>23</v>
      </c>
      <c r="C209" s="87"/>
      <c r="D209" s="88"/>
      <c r="E209" s="87"/>
      <c r="F209" s="68"/>
      <c r="G209" s="89"/>
      <c r="H209" s="68"/>
      <c r="I209" s="89"/>
      <c r="J209" s="68"/>
      <c r="K209" s="89"/>
      <c r="L209" s="68"/>
      <c r="M209" s="89"/>
      <c r="N209" s="68"/>
      <c r="O209" s="2">
        <f t="shared" si="37"/>
        <v>0</v>
      </c>
    </row>
    <row r="210" spans="1:15" x14ac:dyDescent="0.25">
      <c r="A210" s="5" t="s">
        <v>530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si="37"/>
        <v>0</v>
      </c>
    </row>
    <row r="211" spans="1:15" x14ac:dyDescent="0.25">
      <c r="A211" s="5" t="s">
        <v>541</v>
      </c>
      <c r="B211" s="5" t="s">
        <v>23</v>
      </c>
      <c r="C211" s="87"/>
      <c r="D211" s="88"/>
      <c r="E211" s="87"/>
      <c r="F211" s="68"/>
      <c r="G211" s="89"/>
      <c r="H211" s="68"/>
      <c r="I211" s="89"/>
      <c r="J211" s="68"/>
      <c r="K211" s="89"/>
      <c r="L211" s="68"/>
      <c r="M211" s="89"/>
      <c r="N211" s="68"/>
      <c r="O211" s="2">
        <f t="shared" ref="O211" si="66">SUM(C211:N211)</f>
        <v>0</v>
      </c>
    </row>
    <row r="212" spans="1:15" x14ac:dyDescent="0.25">
      <c r="A212" s="5" t="s">
        <v>497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ref="O212" si="67">SUM(C212:N212)</f>
        <v>0</v>
      </c>
    </row>
    <row r="213" spans="1:15" x14ac:dyDescent="0.25">
      <c r="A213" s="5" t="s">
        <v>485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ref="O213" si="68">SUM(C213:N213)</f>
        <v>0</v>
      </c>
    </row>
    <row r="214" spans="1:15" x14ac:dyDescent="0.25">
      <c r="A214" s="5" t="s">
        <v>401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si="37"/>
        <v>0</v>
      </c>
    </row>
    <row r="215" spans="1:15" x14ac:dyDescent="0.25">
      <c r="A215" s="5" t="s">
        <v>400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37"/>
        <v>0</v>
      </c>
    </row>
    <row r="216" spans="1:15" x14ac:dyDescent="0.25">
      <c r="A216" s="5" t="s">
        <v>500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69">SUM(C216:N216)</f>
        <v>0</v>
      </c>
    </row>
    <row r="217" spans="1:15" x14ac:dyDescent="0.25">
      <c r="A217" s="5" t="s">
        <v>534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70">SUM(C217:N217)</f>
        <v>0</v>
      </c>
    </row>
    <row r="218" spans="1:15" x14ac:dyDescent="0.25">
      <c r="A218" s="5" t="s">
        <v>395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37"/>
        <v>0</v>
      </c>
    </row>
    <row r="219" spans="1:15" x14ac:dyDescent="0.25">
      <c r="A219" s="5" t="s">
        <v>369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si="37"/>
        <v>0</v>
      </c>
    </row>
    <row r="220" spans="1:15" x14ac:dyDescent="0.25">
      <c r="A220" s="5" t="s">
        <v>535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1">SUM(C220:N220)</f>
        <v>0</v>
      </c>
    </row>
    <row r="221" spans="1:15" x14ac:dyDescent="0.25">
      <c r="A221" s="5" t="s">
        <v>502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:O222" si="72">SUM(C221:N221)</f>
        <v>0</v>
      </c>
    </row>
    <row r="222" spans="1:15" x14ac:dyDescent="0.25">
      <c r="A222" s="5" t="s">
        <v>521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72"/>
        <v>0</v>
      </c>
    </row>
    <row r="223" spans="1:15" x14ac:dyDescent="0.25">
      <c r="A223" s="5" t="s">
        <v>73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si="37"/>
        <v>0</v>
      </c>
    </row>
    <row r="224" spans="1:15" x14ac:dyDescent="0.25">
      <c r="A224" s="5" t="s">
        <v>72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37"/>
        <v>0</v>
      </c>
    </row>
    <row r="225" spans="1:15" x14ac:dyDescent="0.25">
      <c r="A225" s="5" t="s">
        <v>359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37"/>
        <v>0</v>
      </c>
    </row>
    <row r="226" spans="1:15" x14ac:dyDescent="0.25">
      <c r="A226" s="5" t="s">
        <v>405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" si="73">SUM(C226:N226)</f>
        <v>0</v>
      </c>
    </row>
    <row r="227" spans="1:15" x14ac:dyDescent="0.25">
      <c r="A227" s="5" t="s">
        <v>71</v>
      </c>
      <c r="B227" s="5" t="s">
        <v>23</v>
      </c>
      <c r="C227" s="87"/>
      <c r="D227" s="68"/>
      <c r="E227" s="87"/>
      <c r="F227" s="88"/>
      <c r="G227" s="87"/>
      <c r="H227" s="88"/>
      <c r="I227" s="87"/>
      <c r="J227" s="88"/>
      <c r="K227" s="87"/>
      <c r="L227" s="88"/>
      <c r="M227" s="87"/>
      <c r="N227" s="88"/>
      <c r="O227" s="2">
        <f t="shared" si="37"/>
        <v>0</v>
      </c>
    </row>
    <row r="228" spans="1:15" x14ac:dyDescent="0.25">
      <c r="A228" s="5" t="s">
        <v>411</v>
      </c>
      <c r="B228" s="5" t="s">
        <v>23</v>
      </c>
      <c r="C228" s="87"/>
      <c r="D228" s="68"/>
      <c r="E228" s="87"/>
      <c r="F228" s="88"/>
      <c r="G228" s="87"/>
      <c r="H228" s="88"/>
      <c r="I228" s="87"/>
      <c r="J228" s="88"/>
      <c r="K228" s="87"/>
      <c r="L228" s="88"/>
      <c r="M228" s="87"/>
      <c r="N228" s="88"/>
      <c r="O228" s="2">
        <f t="shared" ref="O228" si="74">SUM(C228:N228)</f>
        <v>0</v>
      </c>
    </row>
    <row r="229" spans="1:15" x14ac:dyDescent="0.25">
      <c r="A229" s="5" t="s">
        <v>355</v>
      </c>
      <c r="B229" s="5" t="s">
        <v>23</v>
      </c>
      <c r="C229" s="87"/>
      <c r="D229" s="68"/>
      <c r="E229" s="87"/>
      <c r="F229" s="88"/>
      <c r="G229" s="87"/>
      <c r="H229" s="88"/>
      <c r="I229" s="87"/>
      <c r="J229" s="88"/>
      <c r="K229" s="87"/>
      <c r="L229" s="88"/>
      <c r="M229" s="87"/>
      <c r="N229" s="88"/>
      <c r="O229" s="2">
        <f t="shared" si="37"/>
        <v>0</v>
      </c>
    </row>
    <row r="230" spans="1:15" x14ac:dyDescent="0.25">
      <c r="A230" s="5" t="s">
        <v>498</v>
      </c>
      <c r="B230" s="5" t="s">
        <v>23</v>
      </c>
      <c r="C230" s="87">
        <v>1</v>
      </c>
      <c r="D230" s="68"/>
      <c r="E230" s="87"/>
      <c r="F230" s="88"/>
      <c r="G230" s="87"/>
      <c r="H230" s="88"/>
      <c r="I230" s="87"/>
      <c r="J230" s="88"/>
      <c r="K230" s="87"/>
      <c r="L230" s="88"/>
      <c r="M230" s="87"/>
      <c r="N230" s="88"/>
      <c r="O230" s="2">
        <f t="shared" ref="O230" si="75">SUM(C230:N230)</f>
        <v>1</v>
      </c>
    </row>
    <row r="231" spans="1:15" x14ac:dyDescent="0.25">
      <c r="A231" s="5" t="s">
        <v>406</v>
      </c>
      <c r="B231" s="5" t="s">
        <v>23</v>
      </c>
      <c r="C231" s="87"/>
      <c r="D231" s="68"/>
      <c r="E231" s="87"/>
      <c r="F231" s="88"/>
      <c r="G231" s="87"/>
      <c r="H231" s="88"/>
      <c r="I231" s="87"/>
      <c r="J231" s="88"/>
      <c r="K231" s="87"/>
      <c r="L231" s="88"/>
      <c r="M231" s="87"/>
      <c r="N231" s="88"/>
      <c r="O231" s="2">
        <f t="shared" ref="O231" si="76">SUM(C231:N231)</f>
        <v>0</v>
      </c>
    </row>
    <row r="232" spans="1:15" x14ac:dyDescent="0.25">
      <c r="A232" s="5" t="s">
        <v>373</v>
      </c>
      <c r="B232" s="5" t="s">
        <v>23</v>
      </c>
      <c r="C232" s="87"/>
      <c r="D232" s="68"/>
      <c r="E232" s="87"/>
      <c r="F232" s="88"/>
      <c r="G232" s="87"/>
      <c r="H232" s="88"/>
      <c r="I232" s="87"/>
      <c r="J232" s="88"/>
      <c r="K232" s="87"/>
      <c r="L232" s="88"/>
      <c r="M232" s="87"/>
      <c r="N232" s="88"/>
      <c r="O232" s="2">
        <f t="shared" si="37"/>
        <v>0</v>
      </c>
    </row>
    <row r="233" spans="1:15" x14ac:dyDescent="0.25">
      <c r="A233" s="5" t="s">
        <v>525</v>
      </c>
      <c r="B233" s="5" t="s">
        <v>23</v>
      </c>
      <c r="C233" s="87"/>
      <c r="D233" s="68"/>
      <c r="E233" s="87"/>
      <c r="F233" s="88"/>
      <c r="G233" s="87"/>
      <c r="H233" s="88"/>
      <c r="I233" s="87"/>
      <c r="J233" s="88"/>
      <c r="K233" s="87"/>
      <c r="L233" s="88"/>
      <c r="M233" s="87"/>
      <c r="N233" s="88"/>
      <c r="O233" s="2">
        <f t="shared" ref="O233" si="77">SUM(C233:N233)</f>
        <v>0</v>
      </c>
    </row>
    <row r="234" spans="1:15" x14ac:dyDescent="0.25">
      <c r="A234" s="5" t="s">
        <v>378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si="37"/>
        <v>0</v>
      </c>
    </row>
    <row r="235" spans="1:15" x14ac:dyDescent="0.25">
      <c r="A235" s="5" t="s">
        <v>70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37"/>
        <v>0</v>
      </c>
    </row>
    <row r="236" spans="1:15" x14ac:dyDescent="0.25">
      <c r="A236" s="5" t="s">
        <v>516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78">SUM(C236:N236)</f>
        <v>0</v>
      </c>
    </row>
    <row r="237" spans="1:15" x14ac:dyDescent="0.25">
      <c r="A237" s="5" t="s">
        <v>360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37"/>
        <v>0</v>
      </c>
    </row>
    <row r="238" spans="1:15" x14ac:dyDescent="0.25">
      <c r="A238" s="5" t="s">
        <v>402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:O407" si="79">SUM(C238:N238)</f>
        <v>0</v>
      </c>
    </row>
    <row r="239" spans="1:15" x14ac:dyDescent="0.25">
      <c r="A239" s="5" t="s">
        <v>356</v>
      </c>
      <c r="B239" s="5" t="s">
        <v>23</v>
      </c>
      <c r="C239" s="87">
        <v>1</v>
      </c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>SUM(C239:N239)</f>
        <v>1</v>
      </c>
    </row>
    <row r="240" spans="1:15" x14ac:dyDescent="0.25">
      <c r="A240" s="5" t="s">
        <v>506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>SUM(C240:N240)</f>
        <v>0</v>
      </c>
    </row>
    <row r="241" spans="1:15" x14ac:dyDescent="0.25">
      <c r="A241" s="5" t="s">
        <v>428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>SUM(C241:N241)</f>
        <v>0</v>
      </c>
    </row>
    <row r="242" spans="1:15" x14ac:dyDescent="0.25">
      <c r="A242" s="5" t="s">
        <v>69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79"/>
        <v>0</v>
      </c>
    </row>
    <row r="243" spans="1:15" x14ac:dyDescent="0.25">
      <c r="A243" s="5" t="s">
        <v>432</v>
      </c>
      <c r="B243" s="5" t="s">
        <v>23</v>
      </c>
      <c r="C243" s="87"/>
      <c r="D243" s="68"/>
      <c r="E243" s="87"/>
      <c r="F243" s="88">
        <v>1</v>
      </c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0">SUM(C243:N243)</f>
        <v>1</v>
      </c>
    </row>
    <row r="244" spans="1:15" x14ac:dyDescent="0.25">
      <c r="A244" s="5" t="s">
        <v>357</v>
      </c>
      <c r="B244" s="5" t="s">
        <v>23</v>
      </c>
      <c r="C244" s="87"/>
      <c r="D244" s="68">
        <v>1</v>
      </c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>SUM(C244:N244)</f>
        <v>1</v>
      </c>
    </row>
    <row r="245" spans="1:15" x14ac:dyDescent="0.25">
      <c r="A245" s="5" t="s">
        <v>536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1">SUM(C245:N245)</f>
        <v>0</v>
      </c>
    </row>
    <row r="246" spans="1:15" x14ac:dyDescent="0.25">
      <c r="A246" s="5" t="s">
        <v>393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si="79"/>
        <v>0</v>
      </c>
    </row>
    <row r="247" spans="1:15" x14ac:dyDescent="0.25">
      <c r="A247" s="5" t="s">
        <v>408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ref="O247" si="82">SUM(C247:N247)</f>
        <v>0</v>
      </c>
    </row>
    <row r="248" spans="1:15" x14ac:dyDescent="0.25">
      <c r="A248" s="5" t="s">
        <v>380</v>
      </c>
      <c r="B248" s="5" t="s">
        <v>23</v>
      </c>
      <c r="C248" s="87"/>
      <c r="D248" s="88"/>
      <c r="E248" s="89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>SUM(C248:N248)</f>
        <v>0</v>
      </c>
    </row>
    <row r="249" spans="1:15" x14ac:dyDescent="0.25">
      <c r="A249" s="5" t="s">
        <v>370</v>
      </c>
      <c r="B249" s="5" t="s">
        <v>23</v>
      </c>
      <c r="C249" s="87"/>
      <c r="D249" s="88"/>
      <c r="E249" s="89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79"/>
        <v>0</v>
      </c>
    </row>
    <row r="250" spans="1:15" x14ac:dyDescent="0.25">
      <c r="A250" s="5" t="s">
        <v>537</v>
      </c>
      <c r="B250" s="5" t="s">
        <v>23</v>
      </c>
      <c r="C250" s="87"/>
      <c r="D250" s="88"/>
      <c r="E250" s="89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ref="O250" si="83">SUM(C250:N250)</f>
        <v>0</v>
      </c>
    </row>
    <row r="251" spans="1:15" x14ac:dyDescent="0.25">
      <c r="A251" s="5" t="s">
        <v>489</v>
      </c>
      <c r="B251" s="5" t="s">
        <v>23</v>
      </c>
      <c r="C251" s="87"/>
      <c r="D251" s="88"/>
      <c r="E251" s="89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>SUM(C251:N251)</f>
        <v>0</v>
      </c>
    </row>
    <row r="252" spans="1:15" x14ac:dyDescent="0.25">
      <c r="A252" s="5" t="s">
        <v>459</v>
      </c>
      <c r="B252" s="5" t="s">
        <v>23</v>
      </c>
      <c r="C252" s="87"/>
      <c r="D252" s="88"/>
      <c r="E252" s="89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ref="O252:O256" si="84">SUM(C252:N252)</f>
        <v>0</v>
      </c>
    </row>
    <row r="253" spans="1:15" x14ac:dyDescent="0.25">
      <c r="A253" s="5" t="s">
        <v>491</v>
      </c>
      <c r="B253" s="5" t="s">
        <v>23</v>
      </c>
      <c r="C253" s="87"/>
      <c r="D253" s="88"/>
      <c r="E253" s="89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5">SUM(C253:N253)</f>
        <v>0</v>
      </c>
    </row>
    <row r="254" spans="1:15" x14ac:dyDescent="0.25">
      <c r="A254" s="5" t="s">
        <v>519</v>
      </c>
      <c r="B254" s="5" t="s">
        <v>23</v>
      </c>
      <c r="C254" s="87"/>
      <c r="D254" s="88"/>
      <c r="E254" s="89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ref="O254" si="86">SUM(C254:N254)</f>
        <v>0</v>
      </c>
    </row>
    <row r="255" spans="1:15" x14ac:dyDescent="0.25">
      <c r="A255" s="5" t="s">
        <v>458</v>
      </c>
      <c r="B255" s="5" t="s">
        <v>23</v>
      </c>
      <c r="C255" s="87"/>
      <c r="D255" s="88"/>
      <c r="E255" s="89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si="84"/>
        <v>0</v>
      </c>
    </row>
    <row r="256" spans="1:15" x14ac:dyDescent="0.25">
      <c r="A256" s="5" t="s">
        <v>526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si="84"/>
        <v>0</v>
      </c>
    </row>
    <row r="257" spans="1:15" x14ac:dyDescent="0.25">
      <c r="A257" s="5" t="s">
        <v>487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:O258" si="87">SUM(C257:N257)</f>
        <v>0</v>
      </c>
    </row>
    <row r="258" spans="1:15" x14ac:dyDescent="0.25">
      <c r="A258" s="5" t="s">
        <v>531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si="87"/>
        <v>0</v>
      </c>
    </row>
    <row r="259" spans="1:15" x14ac:dyDescent="0.25">
      <c r="A259" s="5" t="s">
        <v>548</v>
      </c>
      <c r="B259" s="5" t="s">
        <v>23</v>
      </c>
      <c r="C259" s="87"/>
      <c r="D259" s="88"/>
      <c r="E259" s="89">
        <v>2</v>
      </c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ref="O259" si="88">SUM(C259:N259)</f>
        <v>2</v>
      </c>
    </row>
    <row r="260" spans="1:15" x14ac:dyDescent="0.25">
      <c r="A260" s="5" t="s">
        <v>68</v>
      </c>
      <c r="B260" s="5" t="s">
        <v>23</v>
      </c>
      <c r="C260" s="87">
        <v>1</v>
      </c>
      <c r="D260" s="88">
        <v>3</v>
      </c>
      <c r="E260" s="89"/>
      <c r="F260" s="88">
        <v>3</v>
      </c>
      <c r="G260" s="87"/>
      <c r="H260" s="88"/>
      <c r="I260" s="87"/>
      <c r="J260" s="88"/>
      <c r="K260" s="87"/>
      <c r="L260" s="88"/>
      <c r="M260" s="87"/>
      <c r="N260" s="88"/>
      <c r="O260" s="2">
        <f t="shared" ref="O260:O271" si="89">SUM(C260:N260)</f>
        <v>7</v>
      </c>
    </row>
    <row r="261" spans="1:15" x14ac:dyDescent="0.25">
      <c r="A261" s="5" t="s">
        <v>542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>SUM(C261:N261)</f>
        <v>0</v>
      </c>
    </row>
    <row r="262" spans="1:15" x14ac:dyDescent="0.25">
      <c r="A262" s="5" t="s">
        <v>381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>SUM(C262:N262)</f>
        <v>0</v>
      </c>
    </row>
    <row r="263" spans="1:15" x14ac:dyDescent="0.25">
      <c r="A263" s="5" t="s">
        <v>545</v>
      </c>
      <c r="B263" s="5" t="s">
        <v>23</v>
      </c>
      <c r="C263" s="87"/>
      <c r="D263" s="88">
        <v>1</v>
      </c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>SUM(C263:N263)</f>
        <v>1</v>
      </c>
    </row>
    <row r="264" spans="1:15" x14ac:dyDescent="0.25">
      <c r="A264" s="5" t="s">
        <v>426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0</v>
      </c>
    </row>
    <row r="265" spans="1:15" x14ac:dyDescent="0.25">
      <c r="A265" s="5" t="s">
        <v>507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>SUM(C265:N265)</f>
        <v>0</v>
      </c>
    </row>
    <row r="266" spans="1:15" x14ac:dyDescent="0.25">
      <c r="A266" s="5" t="s">
        <v>520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89"/>
        <v>0</v>
      </c>
    </row>
    <row r="267" spans="1:15" x14ac:dyDescent="0.25">
      <c r="A267" s="5" t="s">
        <v>396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0</v>
      </c>
    </row>
    <row r="268" spans="1:15" x14ac:dyDescent="0.25">
      <c r="A268" s="5" t="s">
        <v>529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>SUM(C268:N268)</f>
        <v>0</v>
      </c>
    </row>
    <row r="269" spans="1:15" x14ac:dyDescent="0.25">
      <c r="A269" s="5" t="s">
        <v>478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>SUM(C269:N269)</f>
        <v>0</v>
      </c>
    </row>
    <row r="270" spans="1:15" x14ac:dyDescent="0.25">
      <c r="A270" s="5" t="s">
        <v>362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si="89"/>
        <v>0</v>
      </c>
    </row>
    <row r="271" spans="1:15" x14ac:dyDescent="0.25">
      <c r="A271" s="5" t="s">
        <v>382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si="89"/>
        <v>0</v>
      </c>
    </row>
    <row r="272" spans="1:15" x14ac:dyDescent="0.25">
      <c r="A272" s="5" t="s">
        <v>476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ref="O272:O275" si="90">SUM(C272:N272)</f>
        <v>0</v>
      </c>
    </row>
    <row r="273" spans="1:15" x14ac:dyDescent="0.25">
      <c r="A273" s="5" t="s">
        <v>549</v>
      </c>
      <c r="B273" s="5" t="s">
        <v>23</v>
      </c>
      <c r="C273" s="87"/>
      <c r="D273" s="88"/>
      <c r="E273" s="89">
        <v>1</v>
      </c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ref="O273" si="91">SUM(C273:N273)</f>
        <v>1</v>
      </c>
    </row>
    <row r="274" spans="1:15" x14ac:dyDescent="0.25">
      <c r="A274" s="5" t="s">
        <v>394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si="90"/>
        <v>0</v>
      </c>
    </row>
    <row r="275" spans="1:15" x14ac:dyDescent="0.25">
      <c r="A275" s="5" t="s">
        <v>480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si="90"/>
        <v>0</v>
      </c>
    </row>
    <row r="276" spans="1:15" x14ac:dyDescent="0.25">
      <c r="A276" s="5" t="s">
        <v>503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ref="O276" si="92">SUM(C276:N276)</f>
        <v>0</v>
      </c>
    </row>
    <row r="277" spans="1:15" x14ac:dyDescent="0.25">
      <c r="A277" s="5" t="s">
        <v>514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 t="shared" ref="O277" si="93">SUM(C277:N277)</f>
        <v>0</v>
      </c>
    </row>
    <row r="278" spans="1:15" x14ac:dyDescent="0.25">
      <c r="A278" s="5" t="s">
        <v>494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 t="shared" si="79"/>
        <v>0</v>
      </c>
    </row>
    <row r="279" spans="1:15" x14ac:dyDescent="0.25">
      <c r="A279" s="123" t="s">
        <v>31</v>
      </c>
      <c r="B279" s="123"/>
      <c r="C279" s="72">
        <f>SUM(C155:C278)</f>
        <v>5</v>
      </c>
      <c r="D279" s="72">
        <f>SUM(D155:D278)</f>
        <v>9</v>
      </c>
      <c r="E279" s="72">
        <f>SUM(E155:E278)</f>
        <v>11</v>
      </c>
      <c r="F279" s="72">
        <f t="shared" ref="F279:N279" si="94">SUM(F155:F278)</f>
        <v>6</v>
      </c>
      <c r="G279" s="72">
        <f t="shared" si="94"/>
        <v>0</v>
      </c>
      <c r="H279" s="72">
        <f t="shared" si="94"/>
        <v>0</v>
      </c>
      <c r="I279" s="72">
        <f t="shared" si="94"/>
        <v>0</v>
      </c>
      <c r="J279" s="72">
        <f t="shared" si="94"/>
        <v>0</v>
      </c>
      <c r="K279" s="72">
        <f t="shared" si="94"/>
        <v>0</v>
      </c>
      <c r="L279" s="72">
        <f t="shared" si="94"/>
        <v>0</v>
      </c>
      <c r="M279" s="72">
        <f t="shared" si="94"/>
        <v>0</v>
      </c>
      <c r="N279" s="72">
        <f t="shared" si="94"/>
        <v>0</v>
      </c>
      <c r="O279" s="62">
        <f t="shared" si="79"/>
        <v>31</v>
      </c>
    </row>
    <row r="280" spans="1:15" x14ac:dyDescent="0.25">
      <c r="A280" s="3" t="s">
        <v>130</v>
      </c>
      <c r="B280" s="3" t="s">
        <v>27</v>
      </c>
      <c r="C280" s="63"/>
      <c r="D280" s="67"/>
      <c r="E280" s="63"/>
      <c r="F280" s="67"/>
      <c r="G280" s="63"/>
      <c r="H280" s="67"/>
      <c r="I280" s="63"/>
      <c r="J280" s="67"/>
      <c r="K280" s="63"/>
      <c r="L280" s="67"/>
      <c r="M280" s="63"/>
      <c r="N280" s="67"/>
      <c r="O280" s="2">
        <f>SUM(C280:N280)</f>
        <v>0</v>
      </c>
    </row>
    <row r="281" spans="1:15" x14ac:dyDescent="0.25">
      <c r="A281" s="3" t="s">
        <v>145</v>
      </c>
      <c r="B281" s="3" t="s">
        <v>27</v>
      </c>
      <c r="C281" s="63"/>
      <c r="D281" s="67"/>
      <c r="E281" s="63">
        <v>1</v>
      </c>
      <c r="F281" s="67"/>
      <c r="G281" s="63"/>
      <c r="H281" s="67"/>
      <c r="I281" s="63"/>
      <c r="J281" s="67"/>
      <c r="K281" s="63"/>
      <c r="L281" s="67"/>
      <c r="M281" s="63"/>
      <c r="N281" s="67"/>
      <c r="O281" s="2">
        <f t="shared" ref="O281" si="95">SUM(C281:N281)</f>
        <v>1</v>
      </c>
    </row>
    <row r="282" spans="1:15" x14ac:dyDescent="0.25">
      <c r="A282" s="3" t="s">
        <v>167</v>
      </c>
      <c r="B282" s="3" t="s">
        <v>27</v>
      </c>
      <c r="C282" s="63"/>
      <c r="D282" s="67"/>
      <c r="E282" s="63"/>
      <c r="F282" s="67"/>
      <c r="G282" s="63"/>
      <c r="H282" s="67"/>
      <c r="I282" s="63"/>
      <c r="J282" s="67"/>
      <c r="K282" s="63"/>
      <c r="L282" s="67"/>
      <c r="M282" s="63"/>
      <c r="N282" s="67"/>
      <c r="O282" s="2">
        <f t="shared" si="79"/>
        <v>0</v>
      </c>
    </row>
    <row r="283" spans="1:15" x14ac:dyDescent="0.25">
      <c r="A283" s="3" t="s">
        <v>168</v>
      </c>
      <c r="B283" s="3" t="s">
        <v>27</v>
      </c>
      <c r="C283" s="63"/>
      <c r="D283" s="67"/>
      <c r="E283" s="63"/>
      <c r="F283" s="67"/>
      <c r="G283" s="63"/>
      <c r="H283" s="67"/>
      <c r="I283" s="63"/>
      <c r="J283" s="67"/>
      <c r="K283" s="63"/>
      <c r="L283" s="67"/>
      <c r="M283" s="63"/>
      <c r="N283" s="67"/>
      <c r="O283" s="2">
        <f t="shared" ref="O283" si="96">SUM(C283:N283)</f>
        <v>0</v>
      </c>
    </row>
    <row r="284" spans="1:15" x14ac:dyDescent="0.25">
      <c r="A284" s="3" t="s">
        <v>67</v>
      </c>
      <c r="B284" s="3" t="s">
        <v>27</v>
      </c>
      <c r="C284" s="63"/>
      <c r="D284" s="67"/>
      <c r="E284" s="63"/>
      <c r="F284" s="67"/>
      <c r="G284" s="63"/>
      <c r="H284" s="67"/>
      <c r="I284" s="63"/>
      <c r="J284" s="67"/>
      <c r="K284" s="63"/>
      <c r="L284" s="67"/>
      <c r="M284" s="63"/>
      <c r="N284" s="67"/>
      <c r="O284" s="2">
        <f t="shared" ref="O284" si="97">SUM(C284:N284)</f>
        <v>0</v>
      </c>
    </row>
    <row r="285" spans="1:15" x14ac:dyDescent="0.25">
      <c r="A285" s="3" t="s">
        <v>66</v>
      </c>
      <c r="B285" s="3" t="s">
        <v>27</v>
      </c>
      <c r="C285" s="63"/>
      <c r="D285" s="67"/>
      <c r="E285" s="63"/>
      <c r="F285" s="67"/>
      <c r="G285" s="63"/>
      <c r="H285" s="67"/>
      <c r="I285" s="63"/>
      <c r="J285" s="67"/>
      <c r="K285" s="63"/>
      <c r="L285" s="67"/>
      <c r="M285" s="63"/>
      <c r="N285" s="67"/>
      <c r="O285" s="2">
        <f t="shared" si="79"/>
        <v>0</v>
      </c>
    </row>
    <row r="286" spans="1:15" x14ac:dyDescent="0.25">
      <c r="A286" s="3" t="s">
        <v>178</v>
      </c>
      <c r="B286" s="3" t="s">
        <v>27</v>
      </c>
      <c r="C286" s="63"/>
      <c r="D286" s="67"/>
      <c r="E286" s="63"/>
      <c r="F286" s="67"/>
      <c r="G286" s="63"/>
      <c r="H286" s="67"/>
      <c r="I286" s="63"/>
      <c r="J286" s="67"/>
      <c r="K286" s="63"/>
      <c r="L286" s="67"/>
      <c r="M286" s="63"/>
      <c r="N286" s="67"/>
      <c r="O286" s="2">
        <f t="shared" si="79"/>
        <v>0</v>
      </c>
    </row>
    <row r="287" spans="1:15" x14ac:dyDescent="0.25">
      <c r="A287" s="3" t="s">
        <v>182</v>
      </c>
      <c r="B287" s="3" t="s">
        <v>27</v>
      </c>
      <c r="C287" s="63"/>
      <c r="D287" s="67"/>
      <c r="E287" s="63"/>
      <c r="F287" s="67"/>
      <c r="G287" s="63"/>
      <c r="H287" s="67"/>
      <c r="I287" s="63"/>
      <c r="J287" s="67"/>
      <c r="K287" s="63"/>
      <c r="L287" s="67"/>
      <c r="M287" s="63"/>
      <c r="N287" s="67"/>
      <c r="O287" s="2">
        <f>SUM(C287:N287)</f>
        <v>0</v>
      </c>
    </row>
    <row r="288" spans="1:15" x14ac:dyDescent="0.25">
      <c r="A288" s="3" t="s">
        <v>184</v>
      </c>
      <c r="B288" s="3" t="s">
        <v>27</v>
      </c>
      <c r="C288" s="63"/>
      <c r="D288" s="67"/>
      <c r="E288" s="63"/>
      <c r="F288" s="67"/>
      <c r="G288" s="63"/>
      <c r="H288" s="67"/>
      <c r="I288" s="63"/>
      <c r="J288" s="67"/>
      <c r="K288" s="63"/>
      <c r="L288" s="67"/>
      <c r="M288" s="63"/>
      <c r="N288" s="67"/>
      <c r="O288" s="2">
        <f>SUM(C288:N288)</f>
        <v>0</v>
      </c>
    </row>
    <row r="289" spans="1:15" x14ac:dyDescent="0.25">
      <c r="A289" s="3" t="s">
        <v>185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>SUM(C289:N289)</f>
        <v>0</v>
      </c>
    </row>
    <row r="290" spans="1:15" x14ac:dyDescent="0.25">
      <c r="A290" s="3" t="s">
        <v>65</v>
      </c>
      <c r="B290" s="3" t="s">
        <v>27</v>
      </c>
      <c r="C290" s="63"/>
      <c r="D290" s="67"/>
      <c r="E290" s="63"/>
      <c r="F290" s="67"/>
      <c r="G290" s="63"/>
      <c r="H290" s="67"/>
      <c r="I290" s="63"/>
      <c r="J290" s="67"/>
      <c r="K290" s="63"/>
      <c r="L290" s="67"/>
      <c r="M290" s="63"/>
      <c r="N290" s="67"/>
      <c r="O290" s="2">
        <f t="shared" si="79"/>
        <v>0</v>
      </c>
    </row>
    <row r="291" spans="1:15" x14ac:dyDescent="0.25">
      <c r="A291" s="3" t="s">
        <v>193</v>
      </c>
      <c r="B291" s="3" t="s">
        <v>27</v>
      </c>
      <c r="C291" s="63">
        <v>1</v>
      </c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 t="shared" si="79"/>
        <v>1</v>
      </c>
    </row>
    <row r="292" spans="1:15" x14ac:dyDescent="0.25">
      <c r="A292" s="3" t="s">
        <v>206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98">SUM(C292:N292)</f>
        <v>0</v>
      </c>
    </row>
    <row r="293" spans="1:15" x14ac:dyDescent="0.25">
      <c r="A293" s="3" t="s">
        <v>232</v>
      </c>
      <c r="B293" s="3" t="s">
        <v>27</v>
      </c>
      <c r="C293" s="63"/>
      <c r="D293" s="67">
        <v>6</v>
      </c>
      <c r="E293" s="63">
        <v>1</v>
      </c>
      <c r="F293" s="67">
        <v>1</v>
      </c>
      <c r="G293" s="63"/>
      <c r="H293" s="67"/>
      <c r="I293" s="63"/>
      <c r="J293" s="67"/>
      <c r="K293" s="63"/>
      <c r="L293" s="67"/>
      <c r="M293" s="63"/>
      <c r="N293" s="67"/>
      <c r="O293" s="2">
        <f>SUM(C293:N293)</f>
        <v>8</v>
      </c>
    </row>
    <row r="294" spans="1:15" x14ac:dyDescent="0.25">
      <c r="A294" s="3" t="s">
        <v>252</v>
      </c>
      <c r="B294" s="3" t="s">
        <v>27</v>
      </c>
      <c r="C294" s="63">
        <v>1</v>
      </c>
      <c r="D294" s="67">
        <v>3</v>
      </c>
      <c r="E294" s="63">
        <v>5</v>
      </c>
      <c r="F294" s="67">
        <v>2</v>
      </c>
      <c r="G294" s="63"/>
      <c r="H294" s="67"/>
      <c r="I294" s="63"/>
      <c r="J294" s="67"/>
      <c r="K294" s="63"/>
      <c r="L294" s="67"/>
      <c r="M294" s="63"/>
      <c r="N294" s="67"/>
      <c r="O294" s="2">
        <f>SUM(C294:N294)</f>
        <v>11</v>
      </c>
    </row>
    <row r="295" spans="1:15" x14ac:dyDescent="0.25">
      <c r="A295" s="3" t="s">
        <v>259</v>
      </c>
      <c r="B295" s="3" t="s">
        <v>27</v>
      </c>
      <c r="C295" s="63"/>
      <c r="D295" s="67"/>
      <c r="E295" s="63">
        <v>1</v>
      </c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>SUM(C295:N295)</f>
        <v>1</v>
      </c>
    </row>
    <row r="296" spans="1:15" x14ac:dyDescent="0.25">
      <c r="A296" s="3" t="s">
        <v>262</v>
      </c>
      <c r="B296" s="3" t="s">
        <v>27</v>
      </c>
      <c r="C296" s="63"/>
      <c r="D296" s="67">
        <v>1</v>
      </c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si="79"/>
        <v>1</v>
      </c>
    </row>
    <row r="297" spans="1:15" x14ac:dyDescent="0.25">
      <c r="A297" s="3" t="s">
        <v>263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466</v>
      </c>
      <c r="B298" s="3" t="s">
        <v>27</v>
      </c>
      <c r="C298" s="63"/>
      <c r="D298" s="67"/>
      <c r="E298" s="63">
        <v>1</v>
      </c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1</v>
      </c>
    </row>
    <row r="299" spans="1:15" x14ac:dyDescent="0.25">
      <c r="A299" s="3" t="s">
        <v>279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292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>SUM(C300:N300)</f>
        <v>0</v>
      </c>
    </row>
    <row r="301" spans="1:15" x14ac:dyDescent="0.25">
      <c r="A301" s="3" t="s">
        <v>314</v>
      </c>
      <c r="B301" s="3" t="s">
        <v>27</v>
      </c>
      <c r="C301" s="63">
        <v>1</v>
      </c>
      <c r="D301" s="67">
        <v>2</v>
      </c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>SUM(C301:N301)</f>
        <v>3</v>
      </c>
    </row>
    <row r="302" spans="1:15" x14ac:dyDescent="0.25">
      <c r="A302" s="3" t="s">
        <v>336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ref="O302" si="99">SUM(C302:N302)</f>
        <v>0</v>
      </c>
    </row>
    <row r="303" spans="1:15" x14ac:dyDescent="0.25">
      <c r="A303" s="3" t="s">
        <v>300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0">SUM(C303:N303)</f>
        <v>0</v>
      </c>
    </row>
    <row r="304" spans="1:15" x14ac:dyDescent="0.25">
      <c r="A304" s="3" t="s">
        <v>315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340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ref="O305" si="101">SUM(C305:N305)</f>
        <v>0</v>
      </c>
    </row>
    <row r="306" spans="1:15" x14ac:dyDescent="0.25">
      <c r="A306" s="3" t="s">
        <v>64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 t="shared" si="79"/>
        <v>0</v>
      </c>
    </row>
    <row r="307" spans="1:15" x14ac:dyDescent="0.25">
      <c r="A307" s="123" t="s">
        <v>31</v>
      </c>
      <c r="B307" s="123"/>
      <c r="C307" s="72">
        <f>SUM(C280:C306)</f>
        <v>3</v>
      </c>
      <c r="D307" s="72">
        <f>SUM(D280:D306)</f>
        <v>12</v>
      </c>
      <c r="E307" s="72">
        <f>SUM(E280:E306)</f>
        <v>9</v>
      </c>
      <c r="F307" s="72">
        <f t="shared" ref="F307:N307" si="102">SUM(F280:F306)</f>
        <v>3</v>
      </c>
      <c r="G307" s="72">
        <f t="shared" si="102"/>
        <v>0</v>
      </c>
      <c r="H307" s="72">
        <f t="shared" si="102"/>
        <v>0</v>
      </c>
      <c r="I307" s="72">
        <f t="shared" si="102"/>
        <v>0</v>
      </c>
      <c r="J307" s="72">
        <f t="shared" si="102"/>
        <v>0</v>
      </c>
      <c r="K307" s="72">
        <f t="shared" si="102"/>
        <v>0</v>
      </c>
      <c r="L307" s="72">
        <f t="shared" si="102"/>
        <v>0</v>
      </c>
      <c r="M307" s="72">
        <f t="shared" si="102"/>
        <v>0</v>
      </c>
      <c r="N307" s="72">
        <f t="shared" si="102"/>
        <v>0</v>
      </c>
      <c r="O307" s="62">
        <f>SUM(O282:O306)</f>
        <v>26</v>
      </c>
    </row>
    <row r="308" spans="1:15" x14ac:dyDescent="0.25">
      <c r="A308" s="3" t="s">
        <v>63</v>
      </c>
      <c r="B308" s="3" t="s">
        <v>24</v>
      </c>
      <c r="C308" s="63"/>
      <c r="D308" s="67"/>
      <c r="E308" s="63"/>
      <c r="F308" s="67">
        <v>1</v>
      </c>
      <c r="G308" s="63"/>
      <c r="H308" s="67"/>
      <c r="I308" s="63"/>
      <c r="J308" s="67"/>
      <c r="K308" s="63"/>
      <c r="L308" s="67"/>
      <c r="M308" s="63"/>
      <c r="N308" s="67"/>
      <c r="O308" s="2">
        <f t="shared" si="79"/>
        <v>1</v>
      </c>
    </row>
    <row r="309" spans="1:15" x14ac:dyDescent="0.25">
      <c r="A309" s="3" t="s">
        <v>152</v>
      </c>
      <c r="B309" s="3" t="s">
        <v>24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160</v>
      </c>
      <c r="B310" s="3" t="s">
        <v>24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>SUM(C310:N310)</f>
        <v>0</v>
      </c>
    </row>
    <row r="311" spans="1:15" x14ac:dyDescent="0.25">
      <c r="A311" s="3" t="s">
        <v>488</v>
      </c>
      <c r="B311" s="3" t="s">
        <v>24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>SUM(C311:N311)</f>
        <v>0</v>
      </c>
    </row>
    <row r="312" spans="1:15" x14ac:dyDescent="0.25">
      <c r="A312" s="3" t="s">
        <v>172</v>
      </c>
      <c r="B312" s="3" t="s">
        <v>24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62</v>
      </c>
      <c r="B313" s="3" t="s">
        <v>24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si="79"/>
        <v>0</v>
      </c>
    </row>
    <row r="314" spans="1:15" x14ac:dyDescent="0.25">
      <c r="A314" s="3" t="s">
        <v>187</v>
      </c>
      <c r="B314" s="3" t="s">
        <v>24</v>
      </c>
      <c r="C314" s="63"/>
      <c r="D314" s="67"/>
      <c r="E314" s="63">
        <v>1</v>
      </c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1</v>
      </c>
    </row>
    <row r="315" spans="1:15" x14ac:dyDescent="0.25">
      <c r="A315" s="3" t="s">
        <v>61</v>
      </c>
      <c r="B315" s="3" t="s">
        <v>24</v>
      </c>
      <c r="C315" s="63">
        <v>2</v>
      </c>
      <c r="D315" s="67">
        <v>3</v>
      </c>
      <c r="E315" s="63"/>
      <c r="F315" s="67">
        <v>1</v>
      </c>
      <c r="G315" s="63"/>
      <c r="H315" s="67"/>
      <c r="I315" s="63"/>
      <c r="J315" s="67"/>
      <c r="K315" s="63"/>
      <c r="L315" s="67"/>
      <c r="M315" s="63"/>
      <c r="N315" s="67"/>
      <c r="O315" s="2">
        <f t="shared" si="79"/>
        <v>6</v>
      </c>
    </row>
    <row r="316" spans="1:15" x14ac:dyDescent="0.25">
      <c r="A316" s="3" t="s">
        <v>199</v>
      </c>
      <c r="B316" s="3" t="s">
        <v>24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>SUM(C316:N316)</f>
        <v>0</v>
      </c>
    </row>
    <row r="317" spans="1:15" x14ac:dyDescent="0.25">
      <c r="A317" s="3" t="s">
        <v>204</v>
      </c>
      <c r="B317" s="3" t="s">
        <v>24</v>
      </c>
      <c r="C317" s="63"/>
      <c r="D317" s="67"/>
      <c r="E317" s="63">
        <v>1</v>
      </c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si="79"/>
        <v>1</v>
      </c>
    </row>
    <row r="318" spans="1:15" x14ac:dyDescent="0.25">
      <c r="A318" s="3" t="s">
        <v>208</v>
      </c>
      <c r="B318" s="3" t="s">
        <v>24</v>
      </c>
      <c r="C318" s="63"/>
      <c r="D318" s="67"/>
      <c r="E318" s="63">
        <v>2</v>
      </c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2</v>
      </c>
    </row>
    <row r="319" spans="1:15" x14ac:dyDescent="0.25">
      <c r="A319" s="3" t="s">
        <v>60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 t="shared" si="79"/>
        <v>0</v>
      </c>
    </row>
    <row r="320" spans="1:15" x14ac:dyDescent="0.25">
      <c r="A320" s="3" t="s">
        <v>59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si="79"/>
        <v>0</v>
      </c>
    </row>
    <row r="321" spans="1:15" x14ac:dyDescent="0.25">
      <c r="A321" s="3" t="s">
        <v>58</v>
      </c>
      <c r="B321" s="3" t="s">
        <v>24</v>
      </c>
      <c r="C321" s="63">
        <v>1</v>
      </c>
      <c r="D321" s="67"/>
      <c r="E321" s="63">
        <v>3</v>
      </c>
      <c r="F321" s="67">
        <v>4</v>
      </c>
      <c r="G321" s="63"/>
      <c r="H321" s="67"/>
      <c r="I321" s="63"/>
      <c r="J321" s="67"/>
      <c r="K321" s="63"/>
      <c r="L321" s="67"/>
      <c r="M321" s="63"/>
      <c r="N321" s="67"/>
      <c r="O321" s="2">
        <f t="shared" si="79"/>
        <v>8</v>
      </c>
    </row>
    <row r="322" spans="1:15" x14ac:dyDescent="0.25">
      <c r="A322" s="3" t="s">
        <v>217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0</v>
      </c>
    </row>
    <row r="323" spans="1:15" x14ac:dyDescent="0.25">
      <c r="A323" s="3" t="s">
        <v>57</v>
      </c>
      <c r="B323" s="3" t="s">
        <v>24</v>
      </c>
      <c r="C323" s="63">
        <v>1</v>
      </c>
      <c r="D323" s="67">
        <v>2</v>
      </c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 t="shared" si="79"/>
        <v>3</v>
      </c>
    </row>
    <row r="324" spans="1:15" x14ac:dyDescent="0.25">
      <c r="A324" s="3" t="s">
        <v>56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 t="shared" si="79"/>
        <v>0</v>
      </c>
    </row>
    <row r="325" spans="1:15" x14ac:dyDescent="0.25">
      <c r="A325" s="3" t="s">
        <v>55</v>
      </c>
      <c r="B325" s="3" t="s">
        <v>24</v>
      </c>
      <c r="C325" s="63"/>
      <c r="D325" s="67"/>
      <c r="E325" s="63"/>
      <c r="F325" s="67">
        <v>1</v>
      </c>
      <c r="G325" s="63"/>
      <c r="H325" s="67"/>
      <c r="I325" s="63"/>
      <c r="J325" s="67"/>
      <c r="K325" s="63"/>
      <c r="L325" s="67"/>
      <c r="M325" s="63"/>
      <c r="N325" s="67"/>
      <c r="O325" s="2">
        <f t="shared" si="79"/>
        <v>1</v>
      </c>
    </row>
    <row r="326" spans="1:15" x14ac:dyDescent="0.25">
      <c r="A326" s="3" t="s">
        <v>54</v>
      </c>
      <c r="B326" s="3" t="s">
        <v>24</v>
      </c>
      <c r="C326" s="63">
        <v>1</v>
      </c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si="79"/>
        <v>1</v>
      </c>
    </row>
    <row r="327" spans="1:15" x14ac:dyDescent="0.25">
      <c r="A327" s="3" t="s">
        <v>235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0</v>
      </c>
    </row>
    <row r="328" spans="1:15" x14ac:dyDescent="0.25">
      <c r="A328" s="3" t="s">
        <v>245</v>
      </c>
      <c r="B328" s="3" t="s">
        <v>24</v>
      </c>
      <c r="C328" s="63"/>
      <c r="D328" s="67"/>
      <c r="E328" s="63"/>
      <c r="F328" s="67">
        <v>1</v>
      </c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1</v>
      </c>
    </row>
    <row r="329" spans="1:15" x14ac:dyDescent="0.25">
      <c r="A329" s="3" t="s">
        <v>253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0</v>
      </c>
    </row>
    <row r="330" spans="1:15" x14ac:dyDescent="0.25">
      <c r="A330" s="3" t="s">
        <v>254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256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258</v>
      </c>
      <c r="B332" s="3" t="s">
        <v>24</v>
      </c>
      <c r="C332" s="63"/>
      <c r="D332" s="67">
        <v>1</v>
      </c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79"/>
        <v>1</v>
      </c>
    </row>
    <row r="333" spans="1:15" x14ac:dyDescent="0.25">
      <c r="A333" s="3" t="s">
        <v>53</v>
      </c>
      <c r="B333" s="3" t="s">
        <v>24</v>
      </c>
      <c r="C333" s="63">
        <v>1</v>
      </c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79"/>
        <v>1</v>
      </c>
    </row>
    <row r="334" spans="1:15" x14ac:dyDescent="0.25">
      <c r="A334" s="3" t="s">
        <v>271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0</v>
      </c>
    </row>
    <row r="335" spans="1:15" x14ac:dyDescent="0.25">
      <c r="A335" s="3" t="s">
        <v>474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>SUM(C335:N335)</f>
        <v>0</v>
      </c>
    </row>
    <row r="336" spans="1:15" x14ac:dyDescent="0.25">
      <c r="A336" s="3" t="s">
        <v>52</v>
      </c>
      <c r="B336" s="3" t="s">
        <v>24</v>
      </c>
      <c r="C336" s="63"/>
      <c r="D336" s="67">
        <v>3</v>
      </c>
      <c r="E336" s="63">
        <v>8</v>
      </c>
      <c r="F336" s="67">
        <v>3</v>
      </c>
      <c r="G336" s="63"/>
      <c r="H336" s="67"/>
      <c r="I336" s="63"/>
      <c r="J336" s="67"/>
      <c r="K336" s="63"/>
      <c r="L336" s="67"/>
      <c r="M336" s="63"/>
      <c r="N336" s="67"/>
      <c r="O336" s="2">
        <f t="shared" si="79"/>
        <v>14</v>
      </c>
    </row>
    <row r="337" spans="1:15" x14ac:dyDescent="0.25">
      <c r="A337" s="3" t="s">
        <v>299</v>
      </c>
      <c r="B337" s="3" t="s">
        <v>24</v>
      </c>
      <c r="C337" s="63"/>
      <c r="D337" s="67"/>
      <c r="E337" s="63">
        <v>1</v>
      </c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79"/>
        <v>1</v>
      </c>
    </row>
    <row r="338" spans="1:15" x14ac:dyDescent="0.25">
      <c r="A338" s="3" t="s">
        <v>51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 t="shared" si="79"/>
        <v>0</v>
      </c>
    </row>
    <row r="339" spans="1:15" x14ac:dyDescent="0.25">
      <c r="A339" s="3" t="s">
        <v>302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0</v>
      </c>
    </row>
    <row r="340" spans="1:15" x14ac:dyDescent="0.25">
      <c r="A340" s="3" t="s">
        <v>50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79"/>
        <v>0</v>
      </c>
    </row>
    <row r="341" spans="1:15" x14ac:dyDescent="0.25">
      <c r="A341" s="3" t="s">
        <v>49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79"/>
        <v>0</v>
      </c>
    </row>
    <row r="342" spans="1:15" x14ac:dyDescent="0.25">
      <c r="A342" s="3" t="s">
        <v>316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ref="O342" si="103">SUM(C342:N342)</f>
        <v>0</v>
      </c>
    </row>
    <row r="343" spans="1:15" x14ac:dyDescent="0.25">
      <c r="A343" s="3" t="s">
        <v>323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48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79"/>
        <v>0</v>
      </c>
    </row>
    <row r="345" spans="1:15" x14ac:dyDescent="0.25">
      <c r="A345" s="3" t="s">
        <v>47</v>
      </c>
      <c r="B345" s="3" t="s">
        <v>24</v>
      </c>
      <c r="C345" s="63"/>
      <c r="D345" s="67">
        <v>3</v>
      </c>
      <c r="E345" s="63">
        <v>3</v>
      </c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79"/>
        <v>6</v>
      </c>
    </row>
    <row r="346" spans="1:15" x14ac:dyDescent="0.25">
      <c r="A346" s="3" t="s">
        <v>329</v>
      </c>
      <c r="B346" s="3" t="s">
        <v>24</v>
      </c>
      <c r="C346" s="63"/>
      <c r="D346" s="67">
        <v>1</v>
      </c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79"/>
        <v>1</v>
      </c>
    </row>
    <row r="347" spans="1:15" x14ac:dyDescent="0.25">
      <c r="A347" s="3" t="s">
        <v>330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ref="O347" si="104">SUM(C347:N347)</f>
        <v>0</v>
      </c>
    </row>
    <row r="348" spans="1:15" x14ac:dyDescent="0.25">
      <c r="A348" s="3" t="s">
        <v>332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334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338</v>
      </c>
      <c r="B350" s="3" t="s">
        <v>24</v>
      </c>
      <c r="C350" s="63">
        <v>2</v>
      </c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79"/>
        <v>2</v>
      </c>
    </row>
    <row r="351" spans="1:15" x14ac:dyDescent="0.25">
      <c r="A351" s="123" t="s">
        <v>31</v>
      </c>
      <c r="B351" s="123"/>
      <c r="C351" s="72">
        <f>SUM(C308:C350)</f>
        <v>8</v>
      </c>
      <c r="D351" s="72">
        <f>SUM(D308:D350)</f>
        <v>13</v>
      </c>
      <c r="E351" s="72">
        <f>SUM(E308:E350)</f>
        <v>19</v>
      </c>
      <c r="F351" s="72">
        <f t="shared" ref="F351:N351" si="105">SUM(F308:F350)</f>
        <v>11</v>
      </c>
      <c r="G351" s="72">
        <f t="shared" si="105"/>
        <v>0</v>
      </c>
      <c r="H351" s="72">
        <f t="shared" si="105"/>
        <v>0</v>
      </c>
      <c r="I351" s="72">
        <f t="shared" si="105"/>
        <v>0</v>
      </c>
      <c r="J351" s="72">
        <f t="shared" si="105"/>
        <v>0</v>
      </c>
      <c r="K351" s="72">
        <f t="shared" si="105"/>
        <v>0</v>
      </c>
      <c r="L351" s="72">
        <f t="shared" si="105"/>
        <v>0</v>
      </c>
      <c r="M351" s="72">
        <f t="shared" si="105"/>
        <v>0</v>
      </c>
      <c r="N351" s="72">
        <f t="shared" si="105"/>
        <v>0</v>
      </c>
      <c r="O351" s="62">
        <f t="shared" si="79"/>
        <v>51</v>
      </c>
    </row>
    <row r="352" spans="1:15" x14ac:dyDescent="0.25">
      <c r="A352" s="3" t="s">
        <v>134</v>
      </c>
      <c r="B352" s="3" t="s">
        <v>26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79"/>
        <v>0</v>
      </c>
    </row>
    <row r="353" spans="1:15" x14ac:dyDescent="0.25">
      <c r="A353" s="3" t="s">
        <v>46</v>
      </c>
      <c r="B353" s="3" t="s">
        <v>26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148</v>
      </c>
      <c r="B354" s="3" t="s">
        <v>26</v>
      </c>
      <c r="C354" s="63"/>
      <c r="D354" s="67">
        <v>1</v>
      </c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>SUM(C354:N354)</f>
        <v>1</v>
      </c>
    </row>
    <row r="355" spans="1:15" x14ac:dyDescent="0.25">
      <c r="A355" s="3" t="s">
        <v>155</v>
      </c>
      <c r="B355" s="3" t="s">
        <v>26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>SUM(C355:N355)</f>
        <v>0</v>
      </c>
    </row>
    <row r="356" spans="1:15" x14ac:dyDescent="0.25">
      <c r="A356" s="3" t="s">
        <v>156</v>
      </c>
      <c r="B356" s="3" t="s">
        <v>26</v>
      </c>
      <c r="C356" s="63"/>
      <c r="D356" s="67"/>
      <c r="E356" s="63">
        <v>1</v>
      </c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1</v>
      </c>
    </row>
    <row r="357" spans="1:15" x14ac:dyDescent="0.25">
      <c r="A357" s="3" t="s">
        <v>157</v>
      </c>
      <c r="B357" s="3" t="s">
        <v>26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45</v>
      </c>
      <c r="B358" s="3" t="s">
        <v>26</v>
      </c>
      <c r="C358" s="63">
        <v>2</v>
      </c>
      <c r="D358" s="67">
        <v>1</v>
      </c>
      <c r="E358" s="63"/>
      <c r="F358" s="67">
        <v>1</v>
      </c>
      <c r="G358" s="63"/>
      <c r="H358" s="67"/>
      <c r="I358" s="63"/>
      <c r="J358" s="67"/>
      <c r="K358" s="63"/>
      <c r="L358" s="67"/>
      <c r="M358" s="63"/>
      <c r="N358" s="67"/>
      <c r="O358" s="2">
        <f t="shared" si="79"/>
        <v>4</v>
      </c>
    </row>
    <row r="359" spans="1:15" x14ac:dyDescent="0.25">
      <c r="A359" s="3" t="s">
        <v>161</v>
      </c>
      <c r="B359" s="3" t="s">
        <v>26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163</v>
      </c>
      <c r="B360" s="3" t="s">
        <v>26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>SUM(C360:N360)</f>
        <v>0</v>
      </c>
    </row>
    <row r="361" spans="1:15" x14ac:dyDescent="0.25">
      <c r="A361" s="3" t="s">
        <v>166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44</v>
      </c>
      <c r="B362" s="3" t="s">
        <v>26</v>
      </c>
      <c r="C362" s="63"/>
      <c r="D362" s="67">
        <v>2</v>
      </c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79"/>
        <v>2</v>
      </c>
    </row>
    <row r="363" spans="1:15" x14ac:dyDescent="0.25">
      <c r="A363" s="3" t="s">
        <v>43</v>
      </c>
      <c r="B363" s="3" t="s">
        <v>26</v>
      </c>
      <c r="C363" s="63"/>
      <c r="D363" s="67"/>
      <c r="E363" s="63">
        <v>1</v>
      </c>
      <c r="F363" s="67">
        <v>1</v>
      </c>
      <c r="G363" s="63"/>
      <c r="H363" s="67"/>
      <c r="I363" s="63"/>
      <c r="J363" s="67"/>
      <c r="K363" s="63"/>
      <c r="L363" s="67"/>
      <c r="M363" s="63"/>
      <c r="N363" s="67"/>
      <c r="O363" s="2">
        <f t="shared" si="79"/>
        <v>2</v>
      </c>
    </row>
    <row r="364" spans="1:15" x14ac:dyDescent="0.25">
      <c r="A364" s="3" t="s">
        <v>171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0</v>
      </c>
    </row>
    <row r="365" spans="1:15" x14ac:dyDescent="0.25">
      <c r="A365" s="3" t="s">
        <v>173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42</v>
      </c>
      <c r="B366" s="3" t="s">
        <v>26</v>
      </c>
      <c r="C366" s="63"/>
      <c r="D366" s="67"/>
      <c r="E366" s="63">
        <v>2</v>
      </c>
      <c r="F366" s="67">
        <v>1</v>
      </c>
      <c r="G366" s="63"/>
      <c r="H366" s="67"/>
      <c r="I366" s="63"/>
      <c r="J366" s="67"/>
      <c r="K366" s="63"/>
      <c r="L366" s="67"/>
      <c r="M366" s="63"/>
      <c r="N366" s="67"/>
      <c r="O366" s="2">
        <f t="shared" si="79"/>
        <v>3</v>
      </c>
    </row>
    <row r="367" spans="1:15" x14ac:dyDescent="0.25">
      <c r="A367" s="3" t="s">
        <v>176</v>
      </c>
      <c r="B367" s="3" t="s">
        <v>26</v>
      </c>
      <c r="C367" s="63"/>
      <c r="D367" s="67"/>
      <c r="E367" s="63">
        <v>2</v>
      </c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2</v>
      </c>
    </row>
    <row r="368" spans="1:15" x14ac:dyDescent="0.25">
      <c r="A368" s="3" t="s">
        <v>210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 t="shared" si="79"/>
        <v>0</v>
      </c>
    </row>
    <row r="369" spans="1:15" x14ac:dyDescent="0.25">
      <c r="A369" s="3" t="s">
        <v>186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 t="shared" ref="O369" si="106">SUM(C369:N369)</f>
        <v>0</v>
      </c>
    </row>
    <row r="370" spans="1:15" x14ac:dyDescent="0.25">
      <c r="A370" s="3" t="s">
        <v>211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 t="shared" ref="O370" si="107">SUM(C370:N370)</f>
        <v>0</v>
      </c>
    </row>
    <row r="371" spans="1:15" x14ac:dyDescent="0.25">
      <c r="A371" s="3" t="s">
        <v>216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 t="shared" ref="O371" si="108">SUM(C371:N371)</f>
        <v>0</v>
      </c>
    </row>
    <row r="372" spans="1:15" x14ac:dyDescent="0.25">
      <c r="A372" s="3" t="s">
        <v>41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79"/>
        <v>0</v>
      </c>
    </row>
    <row r="373" spans="1:15" x14ac:dyDescent="0.25">
      <c r="A373" s="3" t="s">
        <v>218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 t="shared" si="79"/>
        <v>0</v>
      </c>
    </row>
    <row r="374" spans="1:15" x14ac:dyDescent="0.25">
      <c r="A374" s="3" t="s">
        <v>219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79"/>
        <v>0</v>
      </c>
    </row>
    <row r="375" spans="1:15" x14ac:dyDescent="0.25">
      <c r="A375" s="3" t="s">
        <v>40</v>
      </c>
      <c r="B375" s="3" t="s">
        <v>26</v>
      </c>
      <c r="C375" s="63"/>
      <c r="D375" s="67"/>
      <c r="E375" s="63"/>
      <c r="F375" s="67">
        <v>1</v>
      </c>
      <c r="G375" s="63"/>
      <c r="H375" s="67"/>
      <c r="I375" s="63"/>
      <c r="J375" s="67"/>
      <c r="K375" s="63"/>
      <c r="L375" s="67"/>
      <c r="M375" s="63"/>
      <c r="N375" s="67"/>
      <c r="O375" s="2">
        <f t="shared" si="79"/>
        <v>1</v>
      </c>
    </row>
    <row r="376" spans="1:15" x14ac:dyDescent="0.25">
      <c r="A376" s="3" t="s">
        <v>39</v>
      </c>
      <c r="B376" s="3" t="s">
        <v>26</v>
      </c>
      <c r="C376" s="63"/>
      <c r="D376" s="67"/>
      <c r="E376" s="63"/>
      <c r="F376" s="67">
        <v>2</v>
      </c>
      <c r="G376" s="63"/>
      <c r="H376" s="67"/>
      <c r="I376" s="63"/>
      <c r="J376" s="67"/>
      <c r="K376" s="63"/>
      <c r="L376" s="67"/>
      <c r="M376" s="63"/>
      <c r="N376" s="67"/>
      <c r="O376" s="2">
        <f t="shared" si="79"/>
        <v>2</v>
      </c>
    </row>
    <row r="377" spans="1:15" x14ac:dyDescent="0.25">
      <c r="A377" s="3" t="s">
        <v>226</v>
      </c>
      <c r="B377" s="3" t="s">
        <v>26</v>
      </c>
      <c r="C377" s="63"/>
      <c r="D377" s="67"/>
      <c r="E377" s="63">
        <v>9</v>
      </c>
      <c r="F377" s="67">
        <v>2</v>
      </c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11</v>
      </c>
    </row>
    <row r="378" spans="1:15" x14ac:dyDescent="0.25">
      <c r="A378" s="3" t="s">
        <v>229</v>
      </c>
      <c r="B378" s="3" t="s">
        <v>26</v>
      </c>
      <c r="C378" s="63"/>
      <c r="D378" s="67">
        <v>1</v>
      </c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1</v>
      </c>
    </row>
    <row r="379" spans="1:15" x14ac:dyDescent="0.25">
      <c r="A379" s="3" t="s">
        <v>234</v>
      </c>
      <c r="B379" s="3" t="s">
        <v>26</v>
      </c>
      <c r="C379" s="63"/>
      <c r="D379" s="67"/>
      <c r="E379" s="63"/>
      <c r="F379" s="67">
        <v>1</v>
      </c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1</v>
      </c>
    </row>
    <row r="380" spans="1:15" x14ac:dyDescent="0.25">
      <c r="A380" s="3" t="s">
        <v>239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0</v>
      </c>
    </row>
    <row r="381" spans="1:15" x14ac:dyDescent="0.25">
      <c r="A381" s="3" t="s">
        <v>352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si="79"/>
        <v>0</v>
      </c>
    </row>
    <row r="382" spans="1:15" x14ac:dyDescent="0.25">
      <c r="A382" s="3" t="s">
        <v>250</v>
      </c>
      <c r="B382" s="3" t="s">
        <v>26</v>
      </c>
      <c r="C382" s="63"/>
      <c r="D382" s="67">
        <v>1</v>
      </c>
      <c r="E382" s="63">
        <v>1</v>
      </c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 t="shared" si="79"/>
        <v>2</v>
      </c>
    </row>
    <row r="383" spans="1:15" x14ac:dyDescent="0.25">
      <c r="A383" s="3" t="s">
        <v>38</v>
      </c>
      <c r="B383" s="3" t="s">
        <v>26</v>
      </c>
      <c r="C383" s="63">
        <v>1</v>
      </c>
      <c r="D383" s="67"/>
      <c r="E383" s="63">
        <v>2</v>
      </c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si="79"/>
        <v>3</v>
      </c>
    </row>
    <row r="384" spans="1:15" x14ac:dyDescent="0.25">
      <c r="A384" s="3" t="s">
        <v>37</v>
      </c>
      <c r="B384" s="3" t="s">
        <v>26</v>
      </c>
      <c r="C384" s="63"/>
      <c r="D384" s="67">
        <v>1</v>
      </c>
      <c r="E384" s="63"/>
      <c r="F384" s="67">
        <v>1</v>
      </c>
      <c r="G384" s="63"/>
      <c r="H384" s="67"/>
      <c r="I384" s="63"/>
      <c r="J384" s="67"/>
      <c r="K384" s="63"/>
      <c r="L384" s="67"/>
      <c r="M384" s="63"/>
      <c r="N384" s="67"/>
      <c r="O384" s="2">
        <f t="shared" si="79"/>
        <v>2</v>
      </c>
    </row>
    <row r="385" spans="1:15" x14ac:dyDescent="0.25">
      <c r="A385" s="3" t="s">
        <v>273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 t="shared" si="79"/>
        <v>0</v>
      </c>
    </row>
    <row r="386" spans="1:15" x14ac:dyDescent="0.25">
      <c r="A386" s="3" t="s">
        <v>278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>SUM(C386:N386)</f>
        <v>0</v>
      </c>
    </row>
    <row r="387" spans="1:15" x14ac:dyDescent="0.25">
      <c r="A387" s="3" t="s">
        <v>36</v>
      </c>
      <c r="B387" s="3" t="s">
        <v>26</v>
      </c>
      <c r="C387" s="63">
        <v>1</v>
      </c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 t="shared" si="79"/>
        <v>1</v>
      </c>
    </row>
    <row r="388" spans="1:15" x14ac:dyDescent="0.25">
      <c r="A388" s="3" t="s">
        <v>281</v>
      </c>
      <c r="B388" s="3" t="s">
        <v>26</v>
      </c>
      <c r="C388" s="63"/>
      <c r="D388" s="67">
        <v>6</v>
      </c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6</v>
      </c>
    </row>
    <row r="389" spans="1:15" x14ac:dyDescent="0.25">
      <c r="A389" s="3" t="s">
        <v>35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 t="shared" si="79"/>
        <v>0</v>
      </c>
    </row>
    <row r="390" spans="1:15" x14ac:dyDescent="0.25">
      <c r="A390" s="3" t="s">
        <v>34</v>
      </c>
      <c r="B390" s="3" t="s">
        <v>26</v>
      </c>
      <c r="C390" s="63"/>
      <c r="D390" s="67"/>
      <c r="E390" s="63">
        <v>1</v>
      </c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 t="shared" si="79"/>
        <v>1</v>
      </c>
    </row>
    <row r="391" spans="1:15" x14ac:dyDescent="0.25">
      <c r="A391" s="3" t="s">
        <v>288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>SUM(C391:N391)</f>
        <v>0</v>
      </c>
    </row>
    <row r="392" spans="1:15" x14ac:dyDescent="0.25">
      <c r="A392" s="3" t="s">
        <v>289</v>
      </c>
      <c r="B392" s="3" t="s">
        <v>26</v>
      </c>
      <c r="C392" s="63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>SUM(C392:N392)</f>
        <v>0</v>
      </c>
    </row>
    <row r="393" spans="1:15" x14ac:dyDescent="0.25">
      <c r="A393" s="3" t="s">
        <v>290</v>
      </c>
      <c r="B393" s="3" t="s">
        <v>26</v>
      </c>
      <c r="C393" s="63"/>
      <c r="D393" s="67">
        <v>1</v>
      </c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>SUM(C393:N393)</f>
        <v>1</v>
      </c>
    </row>
    <row r="394" spans="1:15" x14ac:dyDescent="0.25">
      <c r="A394" s="3" t="s">
        <v>291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>SUM(C394:N394)</f>
        <v>0</v>
      </c>
    </row>
    <row r="395" spans="1:15" x14ac:dyDescent="0.25">
      <c r="A395" s="3" t="s">
        <v>294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>SUM(C395:N395)</f>
        <v>0</v>
      </c>
    </row>
    <row r="396" spans="1:15" x14ac:dyDescent="0.25">
      <c r="A396" s="3" t="s">
        <v>296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79"/>
        <v>0</v>
      </c>
    </row>
    <row r="397" spans="1:15" x14ac:dyDescent="0.25">
      <c r="A397" s="3" t="s">
        <v>470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>SUM(C397:N397)</f>
        <v>0</v>
      </c>
    </row>
    <row r="398" spans="1:15" x14ac:dyDescent="0.25">
      <c r="A398" s="3" t="s">
        <v>33</v>
      </c>
      <c r="B398" s="3" t="s">
        <v>26</v>
      </c>
      <c r="C398" s="63">
        <v>2</v>
      </c>
      <c r="D398" s="67">
        <v>2</v>
      </c>
      <c r="E398" s="63">
        <v>1</v>
      </c>
      <c r="F398" s="67">
        <v>4</v>
      </c>
      <c r="G398" s="63"/>
      <c r="H398" s="67"/>
      <c r="I398" s="63"/>
      <c r="J398" s="67"/>
      <c r="K398" s="63"/>
      <c r="L398" s="67"/>
      <c r="M398" s="63"/>
      <c r="N398" s="67"/>
      <c r="O398" s="2">
        <f t="shared" ref="O398:O406" si="109">SUM(C398:N398)</f>
        <v>9</v>
      </c>
    </row>
    <row r="399" spans="1:15" x14ac:dyDescent="0.25">
      <c r="A399" s="3" t="s">
        <v>32</v>
      </c>
      <c r="B399" s="3" t="s">
        <v>26</v>
      </c>
      <c r="C399" s="64"/>
      <c r="D399" s="67"/>
      <c r="E399" s="63">
        <v>2</v>
      </c>
      <c r="F399" s="67">
        <v>1</v>
      </c>
      <c r="G399" s="63"/>
      <c r="H399" s="67"/>
      <c r="I399" s="63"/>
      <c r="J399" s="67"/>
      <c r="K399" s="63"/>
      <c r="L399" s="67"/>
      <c r="M399" s="63"/>
      <c r="N399" s="67"/>
      <c r="O399" s="2">
        <f t="shared" si="109"/>
        <v>3</v>
      </c>
    </row>
    <row r="400" spans="1:15" x14ac:dyDescent="0.25">
      <c r="A400" s="3" t="s">
        <v>331</v>
      </c>
      <c r="B400" s="3" t="s">
        <v>26</v>
      </c>
      <c r="C400" s="64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 t="shared" si="109"/>
        <v>0</v>
      </c>
    </row>
    <row r="401" spans="1:15" x14ac:dyDescent="0.25">
      <c r="A401" s="3" t="s">
        <v>342</v>
      </c>
      <c r="B401" s="3" t="s">
        <v>26</v>
      </c>
      <c r="C401" s="64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 t="shared" ref="O401" si="110">SUM(C401:N401)</f>
        <v>0</v>
      </c>
    </row>
    <row r="402" spans="1:15" x14ac:dyDescent="0.25">
      <c r="A402" s="3" t="s">
        <v>490</v>
      </c>
      <c r="B402" s="3" t="s">
        <v>26</v>
      </c>
      <c r="C402" s="64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 t="shared" ref="O402" si="111">SUM(C402:N402)</f>
        <v>0</v>
      </c>
    </row>
    <row r="403" spans="1:15" x14ac:dyDescent="0.25">
      <c r="A403" s="3" t="s">
        <v>477</v>
      </c>
      <c r="B403" s="3" t="s">
        <v>26</v>
      </c>
      <c r="C403" s="64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 t="shared" si="109"/>
        <v>0</v>
      </c>
    </row>
    <row r="404" spans="1:15" x14ac:dyDescent="0.25">
      <c r="A404" s="123" t="s">
        <v>31</v>
      </c>
      <c r="B404" s="123"/>
      <c r="C404" s="72">
        <f>SUM(C352:C403)</f>
        <v>6</v>
      </c>
      <c r="D404" s="72">
        <f t="shared" ref="D404:N404" si="112">SUM(D352:D403)</f>
        <v>16</v>
      </c>
      <c r="E404" s="72">
        <f t="shared" si="112"/>
        <v>22</v>
      </c>
      <c r="F404" s="72">
        <f t="shared" si="112"/>
        <v>15</v>
      </c>
      <c r="G404" s="72">
        <f t="shared" si="112"/>
        <v>0</v>
      </c>
      <c r="H404" s="72">
        <f t="shared" si="112"/>
        <v>0</v>
      </c>
      <c r="I404" s="72">
        <f t="shared" si="112"/>
        <v>0</v>
      </c>
      <c r="J404" s="72">
        <f t="shared" si="112"/>
        <v>0</v>
      </c>
      <c r="K404" s="72">
        <f t="shared" si="112"/>
        <v>0</v>
      </c>
      <c r="L404" s="72">
        <f t="shared" si="112"/>
        <v>0</v>
      </c>
      <c r="M404" s="72">
        <f t="shared" si="112"/>
        <v>0</v>
      </c>
      <c r="N404" s="72">
        <f t="shared" si="112"/>
        <v>0</v>
      </c>
      <c r="O404" s="62">
        <f t="shared" si="109"/>
        <v>59</v>
      </c>
    </row>
    <row r="405" spans="1:15" x14ac:dyDescent="0.25">
      <c r="A405" s="41" t="s">
        <v>376</v>
      </c>
      <c r="B405" s="41" t="s">
        <v>377</v>
      </c>
      <c r="C405" s="63">
        <v>0</v>
      </c>
      <c r="D405" s="63">
        <v>0</v>
      </c>
      <c r="E405" s="63">
        <v>0</v>
      </c>
      <c r="F405" s="67">
        <v>0</v>
      </c>
      <c r="G405" s="63"/>
      <c r="H405" s="67"/>
      <c r="I405" s="63"/>
      <c r="J405" s="67"/>
      <c r="K405" s="63"/>
      <c r="L405" s="67"/>
      <c r="M405" s="63"/>
      <c r="N405" s="67"/>
      <c r="O405" s="2">
        <f t="shared" si="109"/>
        <v>0</v>
      </c>
    </row>
    <row r="406" spans="1:15" x14ac:dyDescent="0.25">
      <c r="A406" s="123" t="s">
        <v>31</v>
      </c>
      <c r="B406" s="123"/>
      <c r="C406" s="72">
        <f>SUM(C405)</f>
        <v>0</v>
      </c>
      <c r="D406" s="72">
        <f t="shared" ref="D406:N406" si="113">SUM(D405)</f>
        <v>0</v>
      </c>
      <c r="E406" s="72">
        <f t="shared" si="113"/>
        <v>0</v>
      </c>
      <c r="F406" s="72">
        <f t="shared" si="113"/>
        <v>0</v>
      </c>
      <c r="G406" s="72">
        <f t="shared" si="113"/>
        <v>0</v>
      </c>
      <c r="H406" s="72">
        <f t="shared" si="113"/>
        <v>0</v>
      </c>
      <c r="I406" s="72">
        <f t="shared" si="113"/>
        <v>0</v>
      </c>
      <c r="J406" s="72">
        <f t="shared" si="113"/>
        <v>0</v>
      </c>
      <c r="K406" s="72">
        <f t="shared" si="113"/>
        <v>0</v>
      </c>
      <c r="L406" s="72">
        <f t="shared" si="113"/>
        <v>0</v>
      </c>
      <c r="M406" s="72">
        <f t="shared" si="113"/>
        <v>0</v>
      </c>
      <c r="N406" s="72">
        <f t="shared" si="113"/>
        <v>0</v>
      </c>
      <c r="O406" s="62">
        <f t="shared" si="109"/>
        <v>0</v>
      </c>
    </row>
    <row r="407" spans="1:15" x14ac:dyDescent="0.25">
      <c r="A407" s="1" t="s">
        <v>30</v>
      </c>
      <c r="B407" s="1"/>
      <c r="C407" s="65">
        <f t="shared" ref="C407:N407" si="114">SUM(C406,C404,C351,C307,C279,C154,C55,C26,C4)</f>
        <v>72</v>
      </c>
      <c r="D407" s="65">
        <f t="shared" si="114"/>
        <v>115</v>
      </c>
      <c r="E407" s="65">
        <f t="shared" si="114"/>
        <v>142</v>
      </c>
      <c r="F407" s="65">
        <f t="shared" si="114"/>
        <v>82</v>
      </c>
      <c r="G407" s="65">
        <f t="shared" si="114"/>
        <v>0</v>
      </c>
      <c r="H407" s="65">
        <f t="shared" si="114"/>
        <v>0</v>
      </c>
      <c r="I407" s="65">
        <f t="shared" si="114"/>
        <v>0</v>
      </c>
      <c r="J407" s="65">
        <f t="shared" si="114"/>
        <v>0</v>
      </c>
      <c r="K407" s="65">
        <f t="shared" si="114"/>
        <v>0</v>
      </c>
      <c r="L407" s="65">
        <f t="shared" si="114"/>
        <v>0</v>
      </c>
      <c r="M407" s="65">
        <f t="shared" si="114"/>
        <v>0</v>
      </c>
      <c r="N407" s="65">
        <f t="shared" si="114"/>
        <v>0</v>
      </c>
      <c r="O407" s="2">
        <f t="shared" si="79"/>
        <v>411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06:B406"/>
    <mergeCell ref="A1:A2"/>
    <mergeCell ref="C1:C2"/>
    <mergeCell ref="D1:D2"/>
    <mergeCell ref="E1:E2"/>
    <mergeCell ref="A404:B404"/>
    <mergeCell ref="A26:B26"/>
    <mergeCell ref="A55:B55"/>
    <mergeCell ref="A154:B154"/>
    <mergeCell ref="A279:B279"/>
    <mergeCell ref="A307:B307"/>
    <mergeCell ref="A351:B351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61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474</v>
      </c>
      <c r="B195" s="13">
        <v>9687</v>
      </c>
      <c r="C195" s="28" t="s">
        <v>475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2017-05-08T20:43:45Z</dcterms:modified>
</cp:coreProperties>
</file>