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11" i="5" l="1"/>
  <c r="O174" i="5"/>
  <c r="M11" i="8" l="1"/>
  <c r="I79" i="8" l="1"/>
  <c r="I71" i="8"/>
  <c r="I70" i="8"/>
  <c r="I69" i="8"/>
  <c r="U80" i="8"/>
  <c r="U67" i="8"/>
  <c r="U82" i="8"/>
  <c r="O162" i="5" l="1"/>
  <c r="O60" i="5"/>
  <c r="F353" i="5" l="1"/>
  <c r="G353" i="5"/>
  <c r="H353" i="5"/>
  <c r="I353" i="5"/>
  <c r="J353" i="5"/>
  <c r="K353" i="5"/>
  <c r="L353" i="5"/>
  <c r="M353" i="5"/>
  <c r="N353" i="5"/>
  <c r="F309" i="5"/>
  <c r="G309" i="5"/>
  <c r="H309" i="5"/>
  <c r="I309" i="5"/>
  <c r="J309" i="5"/>
  <c r="K309" i="5"/>
  <c r="L309" i="5"/>
  <c r="M309" i="5"/>
  <c r="N309" i="5"/>
  <c r="F281" i="5"/>
  <c r="G281" i="5"/>
  <c r="H281" i="5"/>
  <c r="I281" i="5"/>
  <c r="J281" i="5"/>
  <c r="K281" i="5"/>
  <c r="L281" i="5"/>
  <c r="M281" i="5"/>
  <c r="N281" i="5"/>
  <c r="E353" i="5"/>
  <c r="E309" i="5"/>
  <c r="E281" i="5"/>
  <c r="O275" i="5"/>
  <c r="O260" i="5"/>
  <c r="O262" i="5"/>
  <c r="O175" i="5"/>
  <c r="O160" i="5"/>
  <c r="O15" i="5" l="1"/>
  <c r="O380" i="5"/>
  <c r="D353" i="5"/>
  <c r="D309" i="5"/>
  <c r="D281" i="5"/>
  <c r="O265" i="5"/>
  <c r="I76" i="8"/>
  <c r="I73" i="8"/>
  <c r="I81" i="8"/>
  <c r="I72" i="8"/>
  <c r="I78" i="8" l="1"/>
  <c r="I80" i="8"/>
  <c r="I77" i="8"/>
  <c r="I74" i="8"/>
  <c r="I75" i="8"/>
  <c r="I68" i="8"/>
  <c r="I66" i="8"/>
  <c r="I65" i="8"/>
  <c r="Q78" i="8" l="1"/>
  <c r="G60" i="8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08" i="5"/>
  <c r="E408" i="5"/>
  <c r="F408" i="5"/>
  <c r="G408" i="5"/>
  <c r="H408" i="5"/>
  <c r="I408" i="5"/>
  <c r="J408" i="5"/>
  <c r="K408" i="5"/>
  <c r="L408" i="5"/>
  <c r="M408" i="5"/>
  <c r="N408" i="5"/>
  <c r="C408" i="5"/>
  <c r="C353" i="5"/>
  <c r="C309" i="5"/>
  <c r="C281" i="5"/>
  <c r="D154" i="5"/>
  <c r="E154" i="5"/>
  <c r="F154" i="5"/>
  <c r="G154" i="5"/>
  <c r="H154" i="5"/>
  <c r="I154" i="5"/>
  <c r="J154" i="5"/>
  <c r="K154" i="5"/>
  <c r="L154" i="5"/>
  <c r="M154" i="5"/>
  <c r="N154" i="5"/>
  <c r="C154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06" i="5"/>
  <c r="E406" i="5"/>
  <c r="F406" i="5"/>
  <c r="G406" i="5"/>
  <c r="H406" i="5"/>
  <c r="I406" i="5"/>
  <c r="J406" i="5"/>
  <c r="K406" i="5"/>
  <c r="L406" i="5"/>
  <c r="M406" i="5"/>
  <c r="N406" i="5"/>
  <c r="C406" i="5"/>
  <c r="O263" i="5"/>
  <c r="O213" i="5"/>
  <c r="O197" i="5"/>
  <c r="O177" i="5"/>
  <c r="O155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44" i="5"/>
  <c r="O252" i="5"/>
  <c r="O247" i="5"/>
  <c r="O222" i="5"/>
  <c r="O219" i="5"/>
  <c r="O209" i="5"/>
  <c r="O180" i="5"/>
  <c r="H409" i="5" l="1"/>
  <c r="L409" i="5"/>
  <c r="M409" i="5"/>
  <c r="I409" i="5"/>
  <c r="E409" i="5"/>
  <c r="K409" i="5"/>
  <c r="G409" i="5"/>
  <c r="N409" i="5"/>
  <c r="J409" i="5"/>
  <c r="F409" i="5"/>
  <c r="D409" i="5"/>
  <c r="C409" i="5"/>
  <c r="K75" i="8"/>
  <c r="H82" i="8"/>
  <c r="O261" i="5"/>
  <c r="O212" i="5"/>
  <c r="O270" i="5"/>
  <c r="O105" i="5"/>
  <c r="O198" i="5"/>
  <c r="K72" i="8" l="1"/>
  <c r="K70" i="8"/>
  <c r="K81" i="8"/>
  <c r="G65" i="8"/>
  <c r="K65" i="8" s="1"/>
  <c r="K71" i="8"/>
  <c r="K68" i="8"/>
  <c r="K76" i="8"/>
  <c r="K77" i="8"/>
  <c r="K80" i="8"/>
  <c r="O258" i="5"/>
  <c r="O235" i="5"/>
  <c r="O194" i="5"/>
  <c r="O192" i="5"/>
  <c r="K82" i="8" l="1"/>
  <c r="O157" i="5"/>
  <c r="O224" i="5"/>
  <c r="O256" i="5" l="1"/>
  <c r="O184" i="5" l="1"/>
  <c r="O170" i="5"/>
  <c r="O238" i="5"/>
  <c r="O204" i="5"/>
  <c r="O279" i="5"/>
  <c r="O297" i="5"/>
  <c r="O181" i="5"/>
  <c r="O135" i="5" l="1"/>
  <c r="O119" i="5"/>
  <c r="O183" i="5"/>
  <c r="O58" i="5"/>
  <c r="O267" i="5" l="1"/>
  <c r="O242" i="5"/>
  <c r="O332" i="5"/>
  <c r="O278" i="5"/>
  <c r="O223" i="5"/>
  <c r="O11" i="5"/>
  <c r="F40" i="8"/>
  <c r="E40" i="8" l="1"/>
  <c r="E29" i="8"/>
  <c r="F25" i="8"/>
  <c r="F20" i="8"/>
  <c r="E11" i="8"/>
  <c r="J82" i="8"/>
  <c r="O218" i="5" l="1"/>
  <c r="O294" i="5"/>
  <c r="O232" i="5"/>
  <c r="O214" i="5"/>
  <c r="O200" i="5"/>
  <c r="O81" i="5"/>
  <c r="U48" i="8"/>
  <c r="Q71" i="8" s="1"/>
  <c r="O277" i="5"/>
  <c r="O371" i="5"/>
  <c r="N60" i="8" l="1"/>
  <c r="U49" i="8"/>
  <c r="Q72" i="8" s="1"/>
  <c r="U72" i="8" s="1"/>
  <c r="O255" i="5"/>
  <c r="O404" i="5"/>
  <c r="O134" i="5"/>
  <c r="O253" i="5"/>
  <c r="O123" i="5"/>
  <c r="O313" i="5"/>
  <c r="O259" i="5"/>
  <c r="O166" i="5" l="1"/>
  <c r="O215" i="5" l="1"/>
  <c r="O285" i="5"/>
  <c r="O286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29" i="5"/>
  <c r="O78" i="5"/>
  <c r="T60" i="8"/>
  <c r="T29" i="8"/>
  <c r="T25" i="8"/>
  <c r="T20" i="8"/>
  <c r="T11" i="8"/>
  <c r="S60" i="8"/>
  <c r="S40" i="8"/>
  <c r="O187" i="5"/>
  <c r="S29" i="8"/>
  <c r="S25" i="8"/>
  <c r="S20" i="8"/>
  <c r="S11" i="8"/>
  <c r="R40" i="8"/>
  <c r="O276" i="5"/>
  <c r="O141" i="5"/>
  <c r="O142" i="5"/>
  <c r="O201" i="5"/>
  <c r="O31" i="5"/>
  <c r="O271" i="5"/>
  <c r="R60" i="8"/>
  <c r="R29" i="8"/>
  <c r="R25" i="8"/>
  <c r="R20" i="8"/>
  <c r="R11" i="8"/>
  <c r="Q40" i="8" l="1"/>
  <c r="O274" i="5"/>
  <c r="O337" i="5"/>
  <c r="O205" i="5"/>
  <c r="O359" i="5"/>
  <c r="O132" i="5"/>
  <c r="Q60" i="8"/>
  <c r="Q29" i="8"/>
  <c r="Q25" i="8"/>
  <c r="Q20" i="8"/>
  <c r="Q11" i="8"/>
  <c r="O403" i="5"/>
  <c r="O91" i="5"/>
  <c r="O318" i="5"/>
  <c r="O305" i="5"/>
  <c r="U43" i="8"/>
  <c r="Q66" i="8" s="1"/>
  <c r="U45" i="8"/>
  <c r="Q68" i="8" s="1"/>
  <c r="P60" i="8"/>
  <c r="P40" i="8"/>
  <c r="P29" i="8"/>
  <c r="P25" i="8"/>
  <c r="P20" i="8"/>
  <c r="P11" i="8"/>
  <c r="O40" i="8"/>
  <c r="O178" i="5"/>
  <c r="O60" i="8" l="1"/>
  <c r="O29" i="8"/>
  <c r="O25" i="8"/>
  <c r="O20" i="8"/>
  <c r="O11" i="8"/>
  <c r="N40" i="8"/>
  <c r="O399" i="5"/>
  <c r="O19" i="5"/>
  <c r="O381" i="5"/>
  <c r="O61" i="5"/>
  <c r="O159" i="5"/>
  <c r="U56" i="8"/>
  <c r="Q79" i="8" s="1"/>
  <c r="U79" i="8" s="1"/>
  <c r="N29" i="8"/>
  <c r="N25" i="8"/>
  <c r="N20" i="8"/>
  <c r="N11" i="8"/>
  <c r="M40" i="8"/>
  <c r="O307" i="5"/>
  <c r="O120" i="5"/>
  <c r="O109" i="5"/>
  <c r="O199" i="5"/>
  <c r="O300" i="5"/>
  <c r="O202" i="5"/>
  <c r="E82" i="8"/>
  <c r="M60" i="8"/>
  <c r="M29" i="8"/>
  <c r="M25" i="8"/>
  <c r="M20" i="8"/>
  <c r="C82" i="8"/>
  <c r="D82" i="8"/>
  <c r="B82" i="8"/>
  <c r="L40" i="8"/>
  <c r="O257" i="5"/>
  <c r="O254" i="5"/>
  <c r="O172" i="5"/>
  <c r="O176" i="5"/>
  <c r="O146" i="5"/>
  <c r="O145" i="5"/>
  <c r="O372" i="5"/>
  <c r="O64" i="5"/>
  <c r="O302" i="5"/>
  <c r="L60" i="8"/>
  <c r="L29" i="8"/>
  <c r="L25" i="8"/>
  <c r="L20" i="8"/>
  <c r="L11" i="8"/>
  <c r="K40" i="8"/>
  <c r="O203" i="5"/>
  <c r="O193" i="5"/>
  <c r="O125" i="5"/>
  <c r="O117" i="5"/>
  <c r="O103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Q81" i="8" s="1"/>
  <c r="U57" i="8"/>
  <c r="Q80" i="8" s="1"/>
  <c r="U55" i="8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45" i="5"/>
  <c r="O167" i="5"/>
  <c r="O165" i="5"/>
  <c r="O304" i="5"/>
  <c r="O394" i="5"/>
  <c r="O110" i="5"/>
  <c r="O96" i="5"/>
  <c r="O357" i="5"/>
  <c r="O283" i="5"/>
  <c r="I20" i="8"/>
  <c r="I25" i="8"/>
  <c r="I11" i="8"/>
  <c r="D20" i="8"/>
  <c r="D25" i="8"/>
  <c r="D11" i="8"/>
  <c r="O206" i="5"/>
  <c r="O243" i="5"/>
  <c r="O171" i="5"/>
  <c r="O148" i="5"/>
  <c r="O306" i="5"/>
  <c r="O266" i="5"/>
  <c r="O161" i="5"/>
  <c r="O339" i="5"/>
  <c r="O375" i="5"/>
  <c r="O319" i="5"/>
  <c r="O288" i="5"/>
  <c r="C11" i="8"/>
  <c r="C25" i="8"/>
  <c r="B25" i="8"/>
  <c r="B11" i="8"/>
  <c r="C20" i="8"/>
  <c r="B20" i="8"/>
  <c r="U23" i="8"/>
  <c r="U24" i="8"/>
  <c r="U22" i="8"/>
  <c r="O114" i="5"/>
  <c r="O312" i="5"/>
  <c r="O49" i="5"/>
  <c r="O373" i="5"/>
  <c r="O331" i="5"/>
  <c r="O59" i="5"/>
  <c r="O349" i="5"/>
  <c r="O138" i="5"/>
  <c r="O230" i="5"/>
  <c r="O89" i="5"/>
  <c r="O367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3" i="5"/>
  <c r="O52" i="5"/>
  <c r="O249" i="5"/>
  <c r="O233" i="5"/>
  <c r="O228" i="5"/>
  <c r="O143" i="5"/>
  <c r="O62" i="5"/>
  <c r="O163" i="5"/>
  <c r="O301" i="5"/>
  <c r="O101" i="5"/>
  <c r="O33" i="5"/>
  <c r="O356" i="5"/>
  <c r="O402" i="5"/>
  <c r="O290" i="5"/>
  <c r="O66" i="5"/>
  <c r="O28" i="5"/>
  <c r="O169" i="5"/>
  <c r="O124" i="5"/>
  <c r="O320" i="5"/>
  <c r="O311" i="5"/>
  <c r="O296" i="5"/>
  <c r="O130" i="5"/>
  <c r="O129" i="5"/>
  <c r="O107" i="5"/>
  <c r="O216" i="5"/>
  <c r="O151" i="5"/>
  <c r="O303" i="5"/>
  <c r="O336" i="5"/>
  <c r="O14" i="5"/>
  <c r="O379" i="5"/>
  <c r="O6" i="5"/>
  <c r="O333" i="5"/>
  <c r="O217" i="5"/>
  <c r="O104" i="5"/>
  <c r="O191" i="5"/>
  <c r="O291" i="5"/>
  <c r="O71" i="5"/>
  <c r="O9" i="5"/>
  <c r="O8" i="5"/>
  <c r="O345" i="5"/>
  <c r="O118" i="5"/>
  <c r="O113" i="5"/>
  <c r="O75" i="5"/>
  <c r="O63" i="5"/>
  <c r="O282" i="5"/>
  <c r="O85" i="5"/>
  <c r="O136" i="5"/>
  <c r="O133" i="5"/>
  <c r="O82" i="5"/>
  <c r="O179" i="5"/>
  <c r="O30" i="5"/>
  <c r="O269" i="5"/>
  <c r="O246" i="5"/>
  <c r="O220" i="5"/>
  <c r="O90" i="5"/>
  <c r="O393" i="5"/>
  <c r="O273" i="5"/>
  <c r="O190" i="5"/>
  <c r="O189" i="5"/>
  <c r="O21" i="5"/>
  <c r="O382" i="5"/>
  <c r="O363" i="5"/>
  <c r="O7" i="5"/>
  <c r="O116" i="5"/>
  <c r="O361" i="5"/>
  <c r="O348" i="5"/>
  <c r="O93" i="5"/>
  <c r="O369" i="5"/>
  <c r="O358" i="5"/>
  <c r="O272" i="5"/>
  <c r="O264" i="5"/>
  <c r="O250" i="5"/>
  <c r="O47" i="5"/>
  <c r="O236" i="5"/>
  <c r="O407" i="5"/>
  <c r="O195" i="5"/>
  <c r="O366" i="5"/>
  <c r="O362" i="5"/>
  <c r="O156" i="5"/>
  <c r="O24" i="5"/>
  <c r="O53" i="5"/>
  <c r="O137" i="5"/>
  <c r="O131" i="5"/>
  <c r="O396" i="5"/>
  <c r="O234" i="5"/>
  <c r="O42" i="5"/>
  <c r="O106" i="5"/>
  <c r="O97" i="5"/>
  <c r="O67" i="5"/>
  <c r="O164" i="5"/>
  <c r="O152" i="5"/>
  <c r="O108" i="5"/>
  <c r="O351" i="5"/>
  <c r="O251" i="5"/>
  <c r="O100" i="5"/>
  <c r="O86" i="5"/>
  <c r="O5" i="5"/>
  <c r="O17" i="5"/>
  <c r="O299" i="5"/>
  <c r="O221" i="5"/>
  <c r="O207" i="5"/>
  <c r="O94" i="5"/>
  <c r="O182" i="5"/>
  <c r="O74" i="5"/>
  <c r="O390" i="5"/>
  <c r="O387" i="5"/>
  <c r="O77" i="5"/>
  <c r="O324" i="5"/>
  <c r="O150" i="5"/>
  <c r="O149" i="5"/>
  <c r="O50" i="5"/>
  <c r="O341" i="5"/>
  <c r="O122" i="5"/>
  <c r="O330" i="5"/>
  <c r="O295" i="5"/>
  <c r="O83" i="5"/>
  <c r="O289" i="5"/>
  <c r="O268" i="5"/>
  <c r="O147" i="5"/>
  <c r="O144" i="5"/>
  <c r="O397" i="5"/>
  <c r="O239" i="5"/>
  <c r="O121" i="5"/>
  <c r="O227" i="5"/>
  <c r="O210" i="5"/>
  <c r="O80" i="5"/>
  <c r="O68" i="5"/>
  <c r="O284" i="5"/>
  <c r="O316" i="5"/>
  <c r="O376" i="5"/>
  <c r="O350" i="5"/>
  <c r="O401" i="5"/>
  <c r="O248" i="5"/>
  <c r="O128" i="5"/>
  <c r="O127" i="5"/>
  <c r="O241" i="5"/>
  <c r="O388" i="5"/>
  <c r="O231" i="5"/>
  <c r="O208" i="5"/>
  <c r="O99" i="5"/>
  <c r="O314" i="5"/>
  <c r="O355" i="5"/>
  <c r="O395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5" i="5"/>
  <c r="O69" i="5"/>
  <c r="O70" i="5"/>
  <c r="O72" i="5"/>
  <c r="O73" i="5"/>
  <c r="O76" i="5"/>
  <c r="O79" i="5"/>
  <c r="O84" i="5"/>
  <c r="O87" i="5"/>
  <c r="O88" i="5"/>
  <c r="O92" i="5"/>
  <c r="O95" i="5"/>
  <c r="O98" i="5"/>
  <c r="O102" i="5"/>
  <c r="O111" i="5"/>
  <c r="O112" i="5"/>
  <c r="O115" i="5"/>
  <c r="O126" i="5"/>
  <c r="O139" i="5"/>
  <c r="O140" i="5"/>
  <c r="O153" i="5"/>
  <c r="O158" i="5"/>
  <c r="O168" i="5"/>
  <c r="O185" i="5"/>
  <c r="O186" i="5"/>
  <c r="O188" i="5"/>
  <c r="O196" i="5"/>
  <c r="O225" i="5"/>
  <c r="O226" i="5"/>
  <c r="O229" i="5"/>
  <c r="O237" i="5"/>
  <c r="O240" i="5"/>
  <c r="O244" i="5"/>
  <c r="O280" i="5"/>
  <c r="O287" i="5"/>
  <c r="O292" i="5"/>
  <c r="O293" i="5"/>
  <c r="O298" i="5"/>
  <c r="O308" i="5"/>
  <c r="O310" i="5"/>
  <c r="O315" i="5"/>
  <c r="O317" i="5"/>
  <c r="O321" i="5"/>
  <c r="O322" i="5"/>
  <c r="O323" i="5"/>
  <c r="O325" i="5"/>
  <c r="O326" i="5"/>
  <c r="O327" i="5"/>
  <c r="O328" i="5"/>
  <c r="O334" i="5"/>
  <c r="O335" i="5"/>
  <c r="O338" i="5"/>
  <c r="O340" i="5"/>
  <c r="O342" i="5"/>
  <c r="O343" i="5"/>
  <c r="O346" i="5"/>
  <c r="O347" i="5"/>
  <c r="O352" i="5"/>
  <c r="O354" i="5"/>
  <c r="O360" i="5"/>
  <c r="O364" i="5"/>
  <c r="O365" i="5"/>
  <c r="O368" i="5"/>
  <c r="O370" i="5"/>
  <c r="O374" i="5"/>
  <c r="O377" i="5"/>
  <c r="O378" i="5"/>
  <c r="O383" i="5"/>
  <c r="O384" i="5"/>
  <c r="O385" i="5"/>
  <c r="O386" i="5"/>
  <c r="O389" i="5"/>
  <c r="O391" i="5"/>
  <c r="O392" i="5"/>
  <c r="O398" i="5"/>
  <c r="O400" i="5"/>
  <c r="O405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08" i="5"/>
  <c r="O55" i="5"/>
  <c r="O26" i="5"/>
  <c r="O309" i="5"/>
  <c r="O281" i="5"/>
  <c r="O154" i="5"/>
  <c r="O353" i="5"/>
  <c r="O406" i="5"/>
  <c r="V40" i="8" l="1"/>
  <c r="O409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<sst xmlns="http://schemas.openxmlformats.org/spreadsheetml/2006/main" count="1542" uniqueCount="553">
  <si>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</si>
  <si>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</si>
  <si>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</si>
  <si>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</si>
  <si>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</si>
  <si>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</si>
  <si>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</si>
  <si>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</si>
  <si>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</si>
  <si>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</si>
  <si>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</si>
  <si>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</si>
  <si>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</si>
  <si>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</si>
  <si>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</si>
  <si>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</si>
  <si>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</si>
  <si>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</si>
  <si>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</si>
  <si>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</si>
  <si>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</si>
  <si>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</si>
  <si>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</si>
  <si>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</si>
  <si>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</si>
  <si>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</si>
  <si>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</si>
  <si>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</si>
  <si>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</si>
  <si>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</si>
  <si>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</si>
  <si>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</si>
  <si>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</si>
  <si>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</si>
  <si>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</si>
  <si>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</si>
  <si>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</si>
  <si>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</si>
  <si>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</si>
  <si>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</si>
  <si>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</si>
  <si>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</si>
  <si>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</si>
  <si>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</si>
  <si>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</si>
  <si>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</si>
  <si>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</si>
  <si>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</si>
  <si>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</si>
  <si>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</si>
  <si>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</si>
  <si>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</si>
  <si>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</si>
  <si>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</si>
  <si>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</si>
  <si>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</si>
  <si>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</si>
  <si>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</si>
  <si>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</si>
  <si>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</si>
  <si>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</si>
  <si>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</si>
  <si>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</si>
  <si>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</si>
  <si>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</si>
  <si>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</si>
  <si>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</si>
  <si>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</si>
  <si>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</si>
  <si>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</si>
  <si>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</si>
  <si>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</si>
  <si>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</si>
  <si>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</si>
  <si>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</si>
  <si>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</si>
  <si>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</si>
  <si>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</si>
  <si>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</si>
  <si>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</si>
  <si>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</si>
  <si>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</si>
  <si>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</si>
  <si>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</si>
  <si>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</si>
  <si>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</si>
  <si>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</si>
  <si>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</si>
  <si>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</si>
  <si>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</si>
  <si>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</si>
  <si>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</si>
  <si>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</si>
  <si>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</si>
  <si>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</si>
  <si>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</si>
  <si>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</si>
  <si>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</si>
  <si>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</si>
  <si>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</si>
  <si>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</si>
  <si>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</si>
  <si>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</si>
  <si>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</si>
  <si>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</si>
  <si>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</si>
  <si>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</si>
  <si>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</si>
  <si>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</si>
  <si>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</si>
  <si>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</si>
  <si>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</si>
  <si>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</si>
  <si>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</si>
  <si>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</si>
  <si>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</si>
  <si>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</si>
  <si>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</si>
  <si>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</si>
  <si>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</si>
  <si>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</si>
  <si>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</si>
  <si>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</si>
  <si>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</si>
  <si>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</si>
  <si>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</si>
  <si>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</si>
  <si>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</si>
  <si>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</si>
  <si>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</si>
  <si>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</si>
  <si>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</si>
  <si>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</si>
  <si>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</si>
  <si>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</si>
  <si>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</si>
  <si>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</si>
  <si>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</si>
  <si>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</si>
  <si>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</si>
  <si>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</si>
  <si>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</si>
  <si>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</si>
  <si>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</si>
  <si>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</si>
  <si>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</si>
  <si>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</si>
  <si>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</si>
  <si>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</si>
  <si>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</si>
  <si>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</si>
  <si>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</si>
  <si>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</si>
  <si>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</si>
  <si>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</si>
  <si>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</si>
  <si>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</si>
  <si>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</si>
  <si>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</si>
  <si>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</si>
  <si>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</si>
  <si>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</si>
  <si>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</si>
  <si>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</si>
  <si>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</si>
  <si>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</si>
  <si>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</si>
  <si>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</si>
  <si>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</si>
  <si>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</si>
  <si>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</si>
  <si>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</si>
  <si>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</si>
  <si>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</si>
  <si>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</si>
  <si>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</si>
  <si>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</si>
  <si>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</si>
  <si>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</si>
  <si>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</si>
  <si>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</si>
  <si>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</si>
  <si>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</si>
  <si>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</si>
  <si>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</si>
  <si>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</si>
  <si>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</si>
  <si>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</si>
  <si>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</si>
  <si>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</si>
  <si>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</si>
  <si>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</si>
  <si>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</si>
  <si>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</si>
  <si>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</si>
  <si>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</si>
  <si>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</si>
  <si>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</si>
  <si>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</si>
  <si>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</si>
  <si>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</si>
  <si>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</si>
  <si>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</si>
  <si>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</si>
  <si>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</si>
  <si>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</si>
  <si>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</si>
  <si>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</si>
  <si>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</si>
  <si>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</si>
  <si>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</si>
  <si>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</si>
  <si>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</si>
  <si>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</si>
  <si>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</si>
  <si>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</si>
  <si>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</si>
  <si>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</si>
  <si>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</si>
  <si>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</si>
  <si>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</si>
  <si>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</si>
  <si>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</si>
  <si>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</si>
  <si>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</si>
  <si>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</si>
  <si>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</si>
  <si>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</si>
  <si>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</si>
  <si>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</si>
  <si>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</si>
  <si>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</si>
  <si>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</si>
  <si>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</si>
  <si>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</si>
  <si>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</si>
  <si>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</si>
  <si>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</si>
  <si>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</si>
  <si>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</si>
  <si>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</si>
  <si>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</si>
  <si>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</si>
  <si>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</si>
  <si>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</si>
  <si>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</si>
  <si>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</si>
  <si>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</si>
  <si>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</si>
  <si>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</si>
  <si>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</si>
  <si>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</si>
  <si>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</si>
  <si>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</si>
  <si>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</si>
  <si>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</si>
  <si>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</si>
  <si>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</si>
  <si>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</si>
  <si>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</si>
  <si>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</si>
  <si>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</si>
  <si>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</si>
  <si>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</si>
  <si>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</si>
  <si>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</si>
  <si>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</si>
  <si>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</si>
  <si>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</si>
  <si>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</si>
  <si>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</si>
  <si>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</si>
  <si>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</si>
  <si>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</si>
  <si>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</si>
  <si>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</si>
  <si>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</si>
  <si>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</si>
  <si>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</si>
  <si>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</si>
  <si>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</si>
  <si>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</si>
  <si>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</si>
  <si>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</si>
  <si>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</si>
  <si>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</si>
  <si>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</si>
  <si>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</si>
  <si>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</si>
  <si>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</si>
  <si>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</si>
  <si>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</si>
  <si>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</si>
  <si>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</si>
  <si>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</si>
  <si>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</si>
  <si>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</si>
  <si>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</si>
  <si>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</si>
  <si>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</si>
  <si>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</si>
  <si>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</si>
  <si>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</si>
  <si>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</si>
  <si>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</si>
  <si>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</si>
  <si>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</si>
  <si>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</si>
  <si>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</si>
  <si>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</si>
  <si>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</si>
  <si>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</si>
  <si>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</si>
  <si>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</si>
  <si>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</si>
  <si>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</si>
  <si>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</si>
  <si>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</si>
  <si>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</si>
  <si>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</si>
  <si>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</si>
  <si>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</si>
  <si>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</si>
  <si>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</si>
  <si>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</si>
  <si>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</si>
  <si>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</si>
  <si>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</si>
  <si>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</si>
  <si>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</si>
  <si>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</si>
  <si>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</si>
  <si>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</si>
  <si>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</si>
  <si>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</si>
  <si>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</si>
  <si>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</si>
  <si>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</si>
  <si>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</si>
  <si>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</si>
  <si>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</si>
  <si>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</si>
  <si>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</si>
  <si>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</si>
  <si>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</si>
  <si>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</si>
  <si>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</si>
  <si>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</si>
  <si>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</si>
  <si>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</si>
  <si>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</si>
  <si>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</si>
  <si>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</si>
  <si>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</si>
  <si>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</si>
  <si>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</si>
  <si>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</si>
  <si>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</si>
  <si>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</si>
  <si>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</si>
  <si>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</si>
  <si>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</si>
  <si>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</si>
  <si>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</si>
  <si>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</si>
  <si>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</si>
  <si>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</si>
  <si>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</si>
  <si>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</si>
  <si>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</si>
  <si>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</si>
  <si>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</si>
  <si>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</si>
  <si>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</si>
  <si>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</si>
  <si>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</si>
  <si>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</si>
  <si>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</si>
  <si>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</si>
  <si>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</si>
  <si>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</si>
  <si>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</si>
  <si>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</si>
  <si>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</si>
  <si>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</si>
  <si>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</si>
  <si>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</si>
  <si>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</si>
  <si>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</si>
  <si>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</si>
  <si>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</si>
  <si>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</si>
  <si>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</si>
  <si>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</si>
  <si>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</si>
  <si>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</si>
  <si>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</si>
  <si>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</si>
  <si>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</si>
  <si>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</si>
  <si>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</si>
  <si>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</si>
  <si>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</si>
  <si>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</si>
  <si>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</si>
  <si>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</si>
  <si>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</si>
  <si>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</si>
  <si>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</si>
  <si>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</si>
  <si>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</si>
  <si>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</si>
  <si>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</si>
  <si>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</si>
  <si>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</si>
  <si>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</si>
  <si>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</si>
  <si>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</si>
  <si>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</si>
  <si>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</si>
  <si>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</si>
  <si>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</si>
  <si>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</si>
  <si>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</si>
  <si>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</si>
  <si>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</si>
  <si>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</si>
  <si>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</si>
  <si>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</si>
  <si>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</si>
  <si>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</si>
  <si>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</si>
  <si>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</si>
  <si>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</si>
  <si>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</si>
  <si>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</si>
  <si>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</si>
  <si>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</si>
  <si>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</si>
  <si>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</si>
  <si>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</si>
  <si>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</si>
  <si>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</si>
  <si>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</si>
  <si>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</si>
  <si>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</si>
  <si>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</si>
  <si>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</si>
  <si>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</si>
  <si>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</si>
  <si>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</si>
  <si>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</si>
  <si>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</si>
  <si>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</si>
  <si>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</si>
  <si>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</si>
  <si>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</si>
  <si>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</si>
  <si>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</si>
  <si>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</si>
  <si>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</si>
  <si>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</si>
  <si>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</si>
  <si>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</si>
  <si>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</si>
  <si>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</si>
  <si>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</si>
  <si>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</si>
  <si>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</si>
  <si>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</si>
  <si>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</si>
  <si>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</si>
  <si>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</si>
  <si>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</si>
  <si>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</si>
  <si>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</si>
  <si>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</si>
  <si>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</si>
  <si>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</si>
  <si>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</si>
  <si>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</si>
  <si>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</si>
  <si>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</si>
  <si>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</si>
  <si>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</si>
  <si>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</si>
  <si>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</si>
  <si>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</si>
  <si>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</si>
  <si>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</si>
  <si>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</si>
  <si>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</si>
  <si>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</si>
  <si>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</si>
  <si>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</si>
  <si>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</si>
  <si>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</si>
  <si>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</si>
  <si>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</si>
  <si>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</si>
  <si>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</si>
  <si>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</si>
  <si>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</si>
  <si>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</si>
  <si>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</si>
  <si>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</si>
  <si>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</si>
  <si>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</si>
  <si>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</si>
  <si>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</si>
  <si>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</si>
  <si>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</si>
  <si>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</si>
  <si>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</si>
  <si>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</si>
  <si>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</si>
  <si>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</si>
  <si>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</si>
  <si>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</si>
  <si>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</si>
  <si>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</si>
  <si>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</si>
  <si>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</si>
  <si>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</si>
  <si>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</si>
  <si>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</si>
  <si>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</si>
  <si>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</si>
  <si>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</si>
  <si>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</si>
  <si>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</si>
  <si>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</si>
  <si>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</si>
  <si>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</si>
  <si>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</si>
  <si>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</si>
  <si>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</si>
  <si>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</si>
  <si>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Aparecida (GO)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</si>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</sst>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right" vertical="center" inden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Maio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10</c:v>
                </c:pt>
                <c:pt idx="1">
                  <c:v>188</c:v>
                </c:pt>
                <c:pt idx="2">
                  <c:v>0</c:v>
                </c:pt>
                <c:pt idx="3">
                  <c:v>319</c:v>
                </c:pt>
                <c:pt idx="4">
                  <c:v>17</c:v>
                </c:pt>
                <c:pt idx="5">
                  <c:v>2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Maio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7</c:v>
                </c:pt>
                <c:pt idx="1">
                  <c:v>4</c:v>
                </c:pt>
                <c:pt idx="2">
                  <c:v>168</c:v>
                </c:pt>
                <c:pt idx="3">
                  <c:v>194</c:v>
                </c:pt>
                <c:pt idx="4">
                  <c:v>85</c:v>
                </c:pt>
                <c:pt idx="5">
                  <c:v>63</c:v>
                </c:pt>
                <c:pt idx="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04560"/>
        <c:axId val="104705120"/>
      </c:barChart>
      <c:catAx>
        <c:axId val="10470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4705120"/>
        <c:crosses val="autoZero"/>
        <c:auto val="1"/>
        <c:lblAlgn val="ctr"/>
        <c:lblOffset val="100"/>
        <c:noMultiLvlLbl val="0"/>
      </c:catAx>
      <c:valAx>
        <c:axId val="1047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04704560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Maio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124</c:v>
                </c:pt>
                <c:pt idx="1">
                  <c:v>281</c:v>
                </c:pt>
                <c:pt idx="2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Maio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69.832402234636874</c:v>
                </c:pt>
                <c:pt idx="1">
                  <c:v>30.16759776536313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Maio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130</c:v>
                </c:pt>
                <c:pt idx="1">
                  <c:v>79</c:v>
                </c:pt>
                <c:pt idx="2">
                  <c:v>85</c:v>
                </c:pt>
                <c:pt idx="3">
                  <c:v>33</c:v>
                </c:pt>
                <c:pt idx="4">
                  <c:v>59</c:v>
                </c:pt>
                <c:pt idx="5">
                  <c:v>77</c:v>
                </c:pt>
                <c:pt idx="6">
                  <c:v>39</c:v>
                </c:pt>
                <c:pt idx="7">
                  <c:v>0</c:v>
                </c:pt>
                <c:pt idx="8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Maio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78</c:v>
                </c:pt>
                <c:pt idx="5">
                  <c:v>4</c:v>
                </c:pt>
                <c:pt idx="6">
                  <c:v>1</c:v>
                </c:pt>
                <c:pt idx="7">
                  <c:v>9</c:v>
                </c:pt>
                <c:pt idx="8">
                  <c:v>13</c:v>
                </c:pt>
                <c:pt idx="9">
                  <c:v>5</c:v>
                </c:pt>
                <c:pt idx="10">
                  <c:v>6</c:v>
                </c:pt>
                <c:pt idx="11">
                  <c:v>30</c:v>
                </c:pt>
                <c:pt idx="12">
                  <c:v>20</c:v>
                </c:pt>
                <c:pt idx="13">
                  <c:v>0</c:v>
                </c:pt>
                <c:pt idx="14">
                  <c:v>4</c:v>
                </c:pt>
                <c:pt idx="15">
                  <c:v>1</c:v>
                </c:pt>
                <c:pt idx="16">
                  <c:v>363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0.18656716417910446</c:v>
                </c:pt>
                <c:pt idx="3">
                  <c:v>0</c:v>
                </c:pt>
                <c:pt idx="4">
                  <c:v>14.55223880597015</c:v>
                </c:pt>
                <c:pt idx="5">
                  <c:v>0.74626865671641784</c:v>
                </c:pt>
                <c:pt idx="6">
                  <c:v>0.18656716417910446</c:v>
                </c:pt>
                <c:pt idx="7">
                  <c:v>1.6791044776119404</c:v>
                </c:pt>
                <c:pt idx="8">
                  <c:v>2.4253731343283582</c:v>
                </c:pt>
                <c:pt idx="9">
                  <c:v>0.93283582089552231</c:v>
                </c:pt>
                <c:pt idx="10">
                  <c:v>1.1194029850746268</c:v>
                </c:pt>
                <c:pt idx="11">
                  <c:v>5.5970149253731343</c:v>
                </c:pt>
                <c:pt idx="12">
                  <c:v>3.7313432835820892</c:v>
                </c:pt>
                <c:pt idx="13">
                  <c:v>0</c:v>
                </c:pt>
                <c:pt idx="14">
                  <c:v>0.74626865671641784</c:v>
                </c:pt>
                <c:pt idx="15">
                  <c:v>0.18656716417910446</c:v>
                </c:pt>
                <c:pt idx="16">
                  <c:v>67.723880597014926</c:v>
                </c:pt>
                <c:pt idx="17">
                  <c:v>0.18656716417910446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Maio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23</c:v>
                </c:pt>
                <c:pt idx="6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Maio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90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18</c:v>
                </c:pt>
                <c:pt idx="10">
                  <c:v>18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32" activePane="bottomLeft" state="frozen"/>
      <selection pane="bottomLeft" activeCell="L31" sqref="L31:L39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3" t="s">
        <v>455</v>
      </c>
      <c r="B1" s="104"/>
      <c r="C1" s="104"/>
      <c r="D1" s="104"/>
      <c r="E1" s="104"/>
      <c r="F1" s="104"/>
      <c r="G1" s="104"/>
      <c r="H1" s="104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8" customHeight="1" thickBot="1" x14ac:dyDescent="0.3">
      <c r="A2" s="109" t="s">
        <v>0</v>
      </c>
      <c r="B2" s="107">
        <v>2010</v>
      </c>
      <c r="C2" s="107">
        <v>2011</v>
      </c>
      <c r="D2" s="107">
        <v>2012</v>
      </c>
      <c r="E2" s="107">
        <v>2013</v>
      </c>
      <c r="F2" s="107">
        <v>2014</v>
      </c>
      <c r="G2" s="107">
        <v>2015</v>
      </c>
      <c r="H2" s="107">
        <v>2016</v>
      </c>
      <c r="I2" s="106">
        <v>2017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15.75" thickBot="1" x14ac:dyDescent="0.3">
      <c r="A3" s="110"/>
      <c r="B3" s="108"/>
      <c r="C3" s="108"/>
      <c r="D3" s="108"/>
      <c r="E3" s="108"/>
      <c r="F3" s="108"/>
      <c r="G3" s="108"/>
      <c r="H3" s="108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/>
      <c r="O5" s="60"/>
      <c r="P5" s="60"/>
      <c r="Q5" s="60"/>
      <c r="R5" s="60"/>
      <c r="S5" s="60"/>
      <c r="T5" s="60"/>
      <c r="U5" s="60">
        <f>SUM(I5:T5)</f>
        <v>10</v>
      </c>
      <c r="V5" s="61">
        <f t="shared" ref="V5:V11" si="0">(U5/U$11)*100</f>
        <v>1.8656716417910446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/>
      <c r="O6" s="44"/>
      <c r="P6" s="44"/>
      <c r="Q6" s="44"/>
      <c r="R6" s="44"/>
      <c r="S6" s="44"/>
      <c r="T6" s="44"/>
      <c r="U6" s="60">
        <f t="shared" ref="U6:U10" si="1">SUM(I6:T6)</f>
        <v>188</v>
      </c>
      <c r="V6" s="45">
        <f t="shared" si="0"/>
        <v>35.074626865671647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/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/>
      <c r="O8" s="44"/>
      <c r="P8" s="44"/>
      <c r="Q8" s="44"/>
      <c r="R8" s="44"/>
      <c r="S8" s="44"/>
      <c r="T8" s="44"/>
      <c r="U8" s="60">
        <f t="shared" si="1"/>
        <v>319</v>
      </c>
      <c r="V8" s="45">
        <f t="shared" si="0"/>
        <v>59.514925373134332</v>
      </c>
    </row>
    <row r="9" spans="1:22" x14ac:dyDescent="0.25">
      <c r="A9" s="42" t="s">
        <v>544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/>
      <c r="O9" s="44"/>
      <c r="P9" s="44"/>
      <c r="Q9" s="44"/>
      <c r="R9" s="44"/>
      <c r="S9" s="44"/>
      <c r="T9" s="44"/>
      <c r="U9" s="60">
        <f t="shared" ref="U9" si="2">SUM(I9:T9)</f>
        <v>17</v>
      </c>
      <c r="V9" s="45">
        <f t="shared" si="0"/>
        <v>3.1716417910447761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/>
      <c r="O10" s="44"/>
      <c r="P10" s="44"/>
      <c r="Q10" s="44"/>
      <c r="R10" s="44"/>
      <c r="S10" s="44"/>
      <c r="T10" s="44"/>
      <c r="U10" s="60">
        <f t="shared" si="1"/>
        <v>2</v>
      </c>
      <c r="V10" s="45">
        <f t="shared" si="0"/>
        <v>0.37313432835820892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536</v>
      </c>
      <c r="V11" s="49">
        <f t="shared" si="0"/>
        <v>100</v>
      </c>
    </row>
    <row r="12" spans="1:22" x14ac:dyDescent="0.25">
      <c r="A12" s="105" t="s">
        <v>435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/>
      <c r="O13" s="44"/>
      <c r="P13" s="44"/>
      <c r="Q13" s="44"/>
      <c r="R13" s="44"/>
      <c r="S13" s="44"/>
      <c r="T13" s="44"/>
      <c r="U13" s="60">
        <f t="shared" ref="U13:U19" si="4">SUM(I13:T13)</f>
        <v>7</v>
      </c>
      <c r="V13" s="45">
        <f t="shared" ref="V13:V20" si="5">(U13/U$20)*100</f>
        <v>1.3059701492537312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/>
      <c r="O14" s="44"/>
      <c r="P14" s="44"/>
      <c r="Q14" s="44"/>
      <c r="R14" s="44"/>
      <c r="S14" s="44"/>
      <c r="T14" s="44"/>
      <c r="U14" s="60">
        <f t="shared" si="4"/>
        <v>4</v>
      </c>
      <c r="V14" s="45">
        <f t="shared" si="5"/>
        <v>0.74626865671641784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/>
      <c r="O15" s="44"/>
      <c r="P15" s="44"/>
      <c r="Q15" s="44"/>
      <c r="R15" s="44"/>
      <c r="S15" s="44"/>
      <c r="T15" s="44"/>
      <c r="U15" s="60">
        <f t="shared" si="4"/>
        <v>168</v>
      </c>
      <c r="V15" s="45">
        <f t="shared" si="5"/>
        <v>31.343283582089555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/>
      <c r="O16" s="44"/>
      <c r="P16" s="44"/>
      <c r="Q16" s="44"/>
      <c r="R16" s="44"/>
      <c r="S16" s="44"/>
      <c r="T16" s="44"/>
      <c r="U16" s="60">
        <f t="shared" si="4"/>
        <v>194</v>
      </c>
      <c r="V16" s="45">
        <f t="shared" si="5"/>
        <v>36.194029850746269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/>
      <c r="O17" s="44"/>
      <c r="P17" s="44"/>
      <c r="Q17" s="44"/>
      <c r="R17" s="44"/>
      <c r="S17" s="44"/>
      <c r="T17" s="44"/>
      <c r="U17" s="60">
        <f t="shared" si="4"/>
        <v>85</v>
      </c>
      <c r="V17" s="45">
        <f t="shared" si="5"/>
        <v>15.858208955223882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/>
      <c r="O18" s="44"/>
      <c r="P18" s="44"/>
      <c r="Q18" s="44"/>
      <c r="R18" s="44"/>
      <c r="S18" s="44"/>
      <c r="T18" s="44"/>
      <c r="U18" s="60">
        <f t="shared" si="4"/>
        <v>63</v>
      </c>
      <c r="V18" s="45">
        <f t="shared" si="5"/>
        <v>11.753731343283583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/>
      <c r="O19" s="44"/>
      <c r="P19" s="44"/>
      <c r="Q19" s="44"/>
      <c r="R19" s="44"/>
      <c r="S19" s="44"/>
      <c r="T19" s="44"/>
      <c r="U19" s="60">
        <f t="shared" si="4"/>
        <v>15</v>
      </c>
      <c r="V19" s="45">
        <f t="shared" si="5"/>
        <v>2.7985074626865671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0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536</v>
      </c>
      <c r="V20" s="57">
        <f t="shared" si="5"/>
        <v>100</v>
      </c>
    </row>
    <row r="21" spans="1:22" x14ac:dyDescent="0.25">
      <c r="A21" s="105" t="s">
        <v>436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/>
      <c r="O22" s="44"/>
      <c r="P22" s="44"/>
      <c r="Q22" s="44"/>
      <c r="R22" s="44"/>
      <c r="S22" s="44"/>
      <c r="T22" s="44"/>
      <c r="U22" s="44">
        <f>SUM(I22:T22)</f>
        <v>124</v>
      </c>
      <c r="V22" s="45">
        <f>(U22/U$25)*100</f>
        <v>23.134328358208954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/>
      <c r="O23" s="44"/>
      <c r="P23" s="44"/>
      <c r="Q23" s="44"/>
      <c r="R23" s="44"/>
      <c r="S23" s="44"/>
      <c r="T23" s="44"/>
      <c r="U23" s="44">
        <f t="shared" ref="U23:U24" si="8">SUM(I23:T23)</f>
        <v>281</v>
      </c>
      <c r="V23" s="45">
        <f t="shared" ref="V23:V25" si="9">(U23/U$25)*100</f>
        <v>52.425373134328353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/>
      <c r="O24" s="44"/>
      <c r="P24" s="44"/>
      <c r="Q24" s="44"/>
      <c r="R24" s="44"/>
      <c r="S24" s="44"/>
      <c r="T24" s="44"/>
      <c r="U24" s="44">
        <f t="shared" si="8"/>
        <v>131</v>
      </c>
      <c r="V24" s="45">
        <f t="shared" si="9"/>
        <v>24.440298507462689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0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536</v>
      </c>
      <c r="V25" s="49">
        <f t="shared" si="9"/>
        <v>100</v>
      </c>
    </row>
    <row r="26" spans="1:22" x14ac:dyDescent="0.25">
      <c r="A26" s="105" t="s">
        <v>437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/>
      <c r="O27" s="44"/>
      <c r="P27" s="44"/>
      <c r="Q27" s="44"/>
      <c r="R27" s="44"/>
      <c r="S27" s="44"/>
      <c r="T27" s="44"/>
      <c r="U27" s="44">
        <f t="shared" ref="U27:U28" si="12">SUM(I27:T27)</f>
        <v>375</v>
      </c>
      <c r="V27" s="45">
        <f>(U27/U$29)*100</f>
        <v>69.832402234636874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/>
      <c r="O28" s="44"/>
      <c r="P28" s="44"/>
      <c r="Q28" s="44"/>
      <c r="R28" s="44"/>
      <c r="S28" s="44"/>
      <c r="T28" s="44"/>
      <c r="U28" s="44">
        <f t="shared" si="12"/>
        <v>162</v>
      </c>
      <c r="V28" s="45">
        <f>(U28/U$29)*100</f>
        <v>30.16759776536313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537</v>
      </c>
      <c r="V29" s="49">
        <f t="shared" ref="V29" si="16">(U29/U$25)*100</f>
        <v>100.18656716417911</v>
      </c>
    </row>
    <row r="30" spans="1:22" x14ac:dyDescent="0.25">
      <c r="A30" s="105" t="s">
        <v>452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/>
      <c r="O31" s="74"/>
      <c r="P31" s="74"/>
      <c r="Q31" s="74"/>
      <c r="R31" s="74"/>
      <c r="S31" s="74"/>
      <c r="T31" s="74"/>
      <c r="U31" s="44">
        <f>SUM(I31:T31)</f>
        <v>130</v>
      </c>
      <c r="V31" s="45">
        <f>(U31/U$40)*100</f>
        <v>24.253731343283583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/>
      <c r="O32" s="74"/>
      <c r="P32" s="74"/>
      <c r="Q32" s="74"/>
      <c r="R32" s="74"/>
      <c r="S32" s="74"/>
      <c r="T32" s="74"/>
      <c r="U32" s="44">
        <f t="shared" ref="U32:U39" si="17">SUM(I32:T32)</f>
        <v>79</v>
      </c>
      <c r="V32" s="45">
        <f t="shared" ref="V32:V39" si="18">(U32/U$40)*100</f>
        <v>14.738805970149254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/>
      <c r="O33" s="74"/>
      <c r="P33" s="74"/>
      <c r="Q33" s="74"/>
      <c r="R33" s="74"/>
      <c r="S33" s="74"/>
      <c r="T33" s="74"/>
      <c r="U33" s="44">
        <f t="shared" si="17"/>
        <v>85</v>
      </c>
      <c r="V33" s="45">
        <f t="shared" si="18"/>
        <v>15.858208955223882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/>
      <c r="O34" s="74"/>
      <c r="P34" s="74"/>
      <c r="Q34" s="74"/>
      <c r="R34" s="74"/>
      <c r="S34" s="74"/>
      <c r="T34" s="74"/>
      <c r="U34" s="44">
        <f t="shared" si="17"/>
        <v>33</v>
      </c>
      <c r="V34" s="45">
        <f t="shared" si="18"/>
        <v>6.1567164179104479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/>
      <c r="O35" s="74"/>
      <c r="P35" s="74"/>
      <c r="Q35" s="74"/>
      <c r="R35" s="74"/>
      <c r="S35" s="74"/>
      <c r="T35" s="74"/>
      <c r="U35" s="44">
        <f t="shared" si="17"/>
        <v>59</v>
      </c>
      <c r="V35" s="45">
        <f t="shared" si="18"/>
        <v>11.007462686567164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/>
      <c r="O36" s="74"/>
      <c r="P36" s="74"/>
      <c r="Q36" s="74"/>
      <c r="R36" s="74"/>
      <c r="S36" s="74"/>
      <c r="T36" s="74"/>
      <c r="U36" s="44">
        <f t="shared" si="17"/>
        <v>77</v>
      </c>
      <c r="V36" s="45">
        <f t="shared" si="18"/>
        <v>14.365671641791044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/>
      <c r="O37" s="74"/>
      <c r="P37" s="74"/>
      <c r="Q37" s="74"/>
      <c r="R37" s="74"/>
      <c r="S37" s="74"/>
      <c r="T37" s="74"/>
      <c r="U37" s="44">
        <f t="shared" si="17"/>
        <v>39</v>
      </c>
      <c r="V37" s="45">
        <f t="shared" si="18"/>
        <v>7.2761194029850751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/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130">
        <v>16</v>
      </c>
      <c r="N39" s="82"/>
      <c r="O39" s="82"/>
      <c r="P39" s="82"/>
      <c r="Q39" s="82"/>
      <c r="R39" s="82"/>
      <c r="S39" s="82"/>
      <c r="T39" s="82"/>
      <c r="U39" s="44">
        <f t="shared" si="17"/>
        <v>34</v>
      </c>
      <c r="V39" s="45">
        <f t="shared" si="18"/>
        <v>6.3432835820895521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0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536</v>
      </c>
      <c r="V40" s="57">
        <f>SUM(V31:V39)</f>
        <v>99.999999999999986</v>
      </c>
    </row>
    <row r="41" spans="1:22" x14ac:dyDescent="0.25">
      <c r="A41" s="105" t="s">
        <v>449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0.18656716417910446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/>
      <c r="O46" s="44"/>
      <c r="P46" s="44"/>
      <c r="Q46" s="44"/>
      <c r="R46" s="44"/>
      <c r="S46" s="44"/>
      <c r="T46" s="44"/>
      <c r="U46" s="44">
        <f t="shared" si="20"/>
        <v>78</v>
      </c>
      <c r="V46" s="45">
        <f t="shared" si="21"/>
        <v>14.55223880597015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/>
      <c r="P47" s="44"/>
      <c r="Q47" s="44"/>
      <c r="R47" s="44"/>
      <c r="S47" s="44"/>
      <c r="T47" s="44"/>
      <c r="U47" s="44">
        <f t="shared" si="20"/>
        <v>4</v>
      </c>
      <c r="V47" s="45">
        <f t="shared" si="21"/>
        <v>0.74626865671641784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/>
      <c r="P48" s="44"/>
      <c r="Q48" s="44"/>
      <c r="R48" s="44"/>
      <c r="S48" s="44"/>
      <c r="T48" s="44"/>
      <c r="U48" s="44">
        <f t="shared" ref="U48" si="26">SUM(I48:T48)</f>
        <v>1</v>
      </c>
      <c r="V48" s="45">
        <f t="shared" ref="V48" si="27">(U48/U$60)*100</f>
        <v>0.18656716417910446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/>
      <c r="O49" s="44"/>
      <c r="P49" s="44"/>
      <c r="Q49" s="44"/>
      <c r="R49" s="44"/>
      <c r="S49" s="44"/>
      <c r="T49" s="44"/>
      <c r="U49" s="44">
        <f t="shared" ref="U49" si="28">SUM(I49:T49)</f>
        <v>9</v>
      </c>
      <c r="V49" s="45">
        <f t="shared" ref="V49" si="29">(U49/U$60)*100</f>
        <v>1.6791044776119404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/>
      <c r="O50" s="44"/>
      <c r="P50" s="44"/>
      <c r="Q50" s="44"/>
      <c r="R50" s="44"/>
      <c r="S50" s="44"/>
      <c r="T50" s="44"/>
      <c r="U50" s="44">
        <f t="shared" si="20"/>
        <v>13</v>
      </c>
      <c r="V50" s="45">
        <f t="shared" si="21"/>
        <v>2.4253731343283582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/>
      <c r="O51" s="44"/>
      <c r="P51" s="44"/>
      <c r="Q51" s="44"/>
      <c r="R51" s="44"/>
      <c r="S51" s="44"/>
      <c r="T51" s="44"/>
      <c r="U51" s="44">
        <f t="shared" ref="U51" si="30">SUM(I51:T51)</f>
        <v>5</v>
      </c>
      <c r="V51" s="45">
        <f t="shared" si="21"/>
        <v>0.93283582089552231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/>
      <c r="O52" s="44"/>
      <c r="P52" s="44"/>
      <c r="Q52" s="44"/>
      <c r="R52" s="44"/>
      <c r="S52" s="44"/>
      <c r="T52" s="44"/>
      <c r="U52" s="44">
        <f t="shared" si="20"/>
        <v>6</v>
      </c>
      <c r="V52" s="45">
        <f t="shared" si="21"/>
        <v>1.1194029850746268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/>
      <c r="O53" s="44"/>
      <c r="P53" s="44"/>
      <c r="Q53" s="44"/>
      <c r="R53" s="44"/>
      <c r="S53" s="44"/>
      <c r="T53" s="44"/>
      <c r="U53" s="44">
        <f t="shared" si="20"/>
        <v>30</v>
      </c>
      <c r="V53" s="45">
        <f t="shared" si="21"/>
        <v>5.5970149253731343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/>
      <c r="O54" s="44"/>
      <c r="P54" s="44"/>
      <c r="Q54" s="44"/>
      <c r="R54" s="44"/>
      <c r="S54" s="44"/>
      <c r="T54" s="44"/>
      <c r="U54" s="44">
        <f t="shared" si="20"/>
        <v>20</v>
      </c>
      <c r="V54" s="45">
        <f t="shared" si="21"/>
        <v>3.7313432835820892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>
        <f t="shared" si="20"/>
        <v>0</v>
      </c>
      <c r="V55" s="45">
        <f t="shared" si="21"/>
        <v>0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/>
      <c r="Q56" s="44"/>
      <c r="R56" s="44"/>
      <c r="S56" s="44"/>
      <c r="T56" s="44"/>
      <c r="U56" s="44">
        <f t="shared" ref="U56" si="31">SUM(I56:T56)</f>
        <v>4</v>
      </c>
      <c r="V56" s="45">
        <f t="shared" si="21"/>
        <v>0.74626865671641784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/>
      <c r="O57" s="44"/>
      <c r="P57" s="44"/>
      <c r="Q57" s="44"/>
      <c r="R57" s="44"/>
      <c r="S57" s="44"/>
      <c r="T57" s="44"/>
      <c r="U57" s="44">
        <f t="shared" si="20"/>
        <v>1</v>
      </c>
      <c r="V57" s="45">
        <f t="shared" si="21"/>
        <v>0.18656716417910446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/>
      <c r="O58" s="44"/>
      <c r="P58" s="44"/>
      <c r="Q58" s="44"/>
      <c r="R58" s="44"/>
      <c r="S58" s="44"/>
      <c r="T58" s="44"/>
      <c r="U58" s="44">
        <f t="shared" si="20"/>
        <v>363</v>
      </c>
      <c r="V58" s="45">
        <f t="shared" si="21"/>
        <v>67.723880597014926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1</v>
      </c>
      <c r="V59" s="45">
        <f t="shared" si="21"/>
        <v>0.18656716417910446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0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536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7" t="s">
        <v>463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N62" s="105" t="s">
        <v>543</v>
      </c>
      <c r="O62" s="105"/>
      <c r="P62" s="105"/>
      <c r="Q62" s="105"/>
      <c r="R62" s="105"/>
      <c r="S62" s="105"/>
      <c r="T62" s="105"/>
      <c r="U62" s="105"/>
      <c r="V62" s="105"/>
    </row>
    <row r="63" spans="1:22" x14ac:dyDescent="0.25">
      <c r="A63" s="121" t="s">
        <v>460</v>
      </c>
      <c r="B63" s="118" t="s">
        <v>461</v>
      </c>
      <c r="C63" s="118"/>
      <c r="D63" s="118"/>
      <c r="E63" s="118"/>
      <c r="F63" s="118"/>
      <c r="G63" s="118"/>
      <c r="H63" s="118"/>
      <c r="I63" s="118"/>
      <c r="J63" s="80"/>
      <c r="K63" s="118" t="s">
        <v>462</v>
      </c>
      <c r="L63" s="122" t="s">
        <v>424</v>
      </c>
      <c r="N63" s="119" t="s">
        <v>460</v>
      </c>
      <c r="O63" s="120"/>
      <c r="P63" s="120"/>
      <c r="Q63" s="115">
        <v>2017</v>
      </c>
      <c r="R63" s="115"/>
      <c r="S63" s="115"/>
      <c r="T63" s="115"/>
      <c r="U63" s="115"/>
      <c r="V63" s="116"/>
    </row>
    <row r="64" spans="1:22" x14ac:dyDescent="0.25">
      <c r="A64" s="121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18"/>
      <c r="L64" s="122"/>
      <c r="N64" s="119"/>
      <c r="O64" s="120"/>
      <c r="P64" s="120"/>
      <c r="Q64" s="111" t="s">
        <v>464</v>
      </c>
      <c r="R64" s="111"/>
      <c r="S64" s="111" t="s">
        <v>10</v>
      </c>
      <c r="T64" s="111"/>
      <c r="U64" s="111" t="s">
        <v>505</v>
      </c>
      <c r="V64" s="112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3">
        <f t="shared" ref="Q65:Q68" si="35">U42</f>
        <v>0</v>
      </c>
      <c r="R65" s="114"/>
      <c r="S65" s="99">
        <v>0</v>
      </c>
      <c r="T65" s="99"/>
      <c r="U65" s="102" t="s">
        <v>433</v>
      </c>
      <c r="V65" s="102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9">
        <f t="shared" si="35"/>
        <v>0</v>
      </c>
      <c r="R66" s="99"/>
      <c r="S66" s="101">
        <v>0</v>
      </c>
      <c r="T66" s="101"/>
      <c r="U66" s="102" t="s">
        <v>433</v>
      </c>
      <c r="V66" s="102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9">
        <f t="shared" si="35"/>
        <v>1</v>
      </c>
      <c r="R67" s="99"/>
      <c r="S67" s="101">
        <v>1</v>
      </c>
      <c r="T67" s="101"/>
      <c r="U67" s="102">
        <f>(Q67-S67)/Q67*100</f>
        <v>0</v>
      </c>
      <c r="V67" s="102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7</v>
      </c>
      <c r="H68" s="75">
        <v>16</v>
      </c>
      <c r="I68" s="75">
        <f>S69</f>
        <v>67</v>
      </c>
      <c r="J68" s="60"/>
      <c r="K68" s="75">
        <f>SUM(B68:I68)</f>
        <v>90</v>
      </c>
      <c r="L68" s="61">
        <f t="shared" si="34"/>
        <v>58.064516129032263</v>
      </c>
      <c r="N68" s="91" t="s">
        <v>383</v>
      </c>
      <c r="O68" s="91"/>
      <c r="P68" s="94"/>
      <c r="Q68" s="99">
        <f t="shared" si="35"/>
        <v>0</v>
      </c>
      <c r="R68" s="99"/>
      <c r="S68" s="101">
        <v>0</v>
      </c>
      <c r="T68" s="101"/>
      <c r="U68" s="102" t="s">
        <v>433</v>
      </c>
      <c r="V68" s="102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0.64516129032258063</v>
      </c>
      <c r="N69" s="91" t="s">
        <v>21</v>
      </c>
      <c r="O69" s="91"/>
      <c r="P69" s="94"/>
      <c r="Q69" s="99">
        <f t="shared" ref="Q69:Q81" si="37">U46</f>
        <v>78</v>
      </c>
      <c r="R69" s="99"/>
      <c r="S69" s="101">
        <v>67</v>
      </c>
      <c r="T69" s="101"/>
      <c r="U69" s="102">
        <f>(Q69-S69)/Q69*100</f>
        <v>14.102564102564102</v>
      </c>
      <c r="V69" s="102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1</v>
      </c>
      <c r="J70" s="60"/>
      <c r="K70" s="75">
        <f t="shared" si="36"/>
        <v>1</v>
      </c>
      <c r="L70" s="61">
        <f t="shared" si="34"/>
        <v>0.64516129032258063</v>
      </c>
      <c r="N70" s="91" t="s">
        <v>18</v>
      </c>
      <c r="O70" s="91"/>
      <c r="P70" s="94"/>
      <c r="Q70" s="99">
        <f t="shared" si="37"/>
        <v>4</v>
      </c>
      <c r="R70" s="99"/>
      <c r="S70" s="101">
        <v>1</v>
      </c>
      <c r="T70" s="101"/>
      <c r="U70" s="102">
        <f>(Q70-S70)/Q70*100</f>
        <v>75</v>
      </c>
      <c r="V70" s="102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2</v>
      </c>
      <c r="J71" s="60"/>
      <c r="K71" s="75">
        <f t="shared" si="36"/>
        <v>2</v>
      </c>
      <c r="L71" s="61">
        <f t="shared" si="34"/>
        <v>1.2903225806451613</v>
      </c>
      <c r="N71" s="91" t="s">
        <v>495</v>
      </c>
      <c r="O71" s="91"/>
      <c r="P71" s="94"/>
      <c r="Q71" s="99">
        <f t="shared" si="37"/>
        <v>1</v>
      </c>
      <c r="R71" s="99"/>
      <c r="S71" s="101">
        <v>2</v>
      </c>
      <c r="T71" s="101"/>
      <c r="U71" s="102" t="s">
        <v>433</v>
      </c>
      <c r="V71" s="102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2</v>
      </c>
      <c r="J72" s="60"/>
      <c r="K72" s="75">
        <f t="shared" si="36"/>
        <v>2</v>
      </c>
      <c r="L72" s="61">
        <f t="shared" si="34"/>
        <v>1.2903225806451613</v>
      </c>
      <c r="N72" s="91" t="s">
        <v>492</v>
      </c>
      <c r="O72" s="91"/>
      <c r="P72" s="94"/>
      <c r="Q72" s="99">
        <f t="shared" si="37"/>
        <v>9</v>
      </c>
      <c r="R72" s="99"/>
      <c r="S72" s="101">
        <v>2</v>
      </c>
      <c r="T72" s="101"/>
      <c r="U72" s="102">
        <f>(Q72-S72)/Q72*100</f>
        <v>77.777777777777786</v>
      </c>
      <c r="V72" s="102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2</v>
      </c>
      <c r="J73" s="60"/>
      <c r="K73" s="75">
        <f t="shared" si="36"/>
        <v>2</v>
      </c>
      <c r="L73" s="61">
        <f t="shared" si="34"/>
        <v>1.2903225806451613</v>
      </c>
      <c r="N73" s="91" t="s">
        <v>493</v>
      </c>
      <c r="O73" s="91"/>
      <c r="P73" s="94"/>
      <c r="Q73" s="99">
        <f>U51</f>
        <v>5</v>
      </c>
      <c r="R73" s="99"/>
      <c r="S73" s="101">
        <v>4</v>
      </c>
      <c r="T73" s="101"/>
      <c r="U73" s="102">
        <f>(Q73-S73)/Q73*100</f>
        <v>20</v>
      </c>
      <c r="V73" s="102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4</v>
      </c>
      <c r="J74" s="60"/>
      <c r="K74" s="75">
        <f t="shared" si="36"/>
        <v>4</v>
      </c>
      <c r="L74" s="61">
        <f t="shared" si="34"/>
        <v>2.5806451612903225</v>
      </c>
      <c r="N74" s="91" t="s">
        <v>16</v>
      </c>
      <c r="O74" s="91"/>
      <c r="P74" s="94"/>
      <c r="Q74" s="99">
        <f>U50</f>
        <v>13</v>
      </c>
      <c r="R74" s="99"/>
      <c r="S74" s="101">
        <v>2</v>
      </c>
      <c r="T74" s="101"/>
      <c r="U74" s="102">
        <f t="shared" ref="U74" si="38">(Q74-S74)/Q74*100</f>
        <v>84.615384615384613</v>
      </c>
      <c r="V74" s="102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1.2903225806451613</v>
      </c>
      <c r="N75" s="91" t="s">
        <v>17</v>
      </c>
      <c r="O75" s="91"/>
      <c r="P75" s="94"/>
      <c r="Q75" s="99">
        <f t="shared" si="37"/>
        <v>6</v>
      </c>
      <c r="R75" s="99"/>
      <c r="S75" s="101">
        <v>2</v>
      </c>
      <c r="T75" s="101"/>
      <c r="U75" s="102">
        <f t="shared" ref="U75" si="39">(Q75-S75)/Q75*100</f>
        <v>66.666666666666657</v>
      </c>
      <c r="V75" s="102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v>1</v>
      </c>
      <c r="I76" s="75">
        <f>S76</f>
        <v>16</v>
      </c>
      <c r="J76" s="44"/>
      <c r="K76" s="75">
        <f t="shared" si="36"/>
        <v>18</v>
      </c>
      <c r="L76" s="61">
        <f t="shared" si="34"/>
        <v>11.612903225806452</v>
      </c>
      <c r="N76" s="91" t="s">
        <v>20</v>
      </c>
      <c r="O76" s="91"/>
      <c r="P76" s="94"/>
      <c r="Q76" s="99">
        <f t="shared" si="37"/>
        <v>30</v>
      </c>
      <c r="R76" s="99"/>
      <c r="S76" s="101">
        <v>16</v>
      </c>
      <c r="T76" s="101"/>
      <c r="U76" s="102">
        <f>(Q76-S76)/Q76*100</f>
        <v>46.666666666666664</v>
      </c>
      <c r="V76" s="102"/>
    </row>
    <row r="77" spans="1:22" x14ac:dyDescent="0.25">
      <c r="A77" s="73" t="s">
        <v>19</v>
      </c>
      <c r="B77" s="43"/>
      <c r="C77" s="43"/>
      <c r="D77" s="43">
        <v>0</v>
      </c>
      <c r="E77" s="44"/>
      <c r="F77" s="74"/>
      <c r="G77" s="74"/>
      <c r="H77" s="75">
        <v>5</v>
      </c>
      <c r="I77" s="75">
        <f>S77</f>
        <v>13</v>
      </c>
      <c r="J77" s="44"/>
      <c r="K77" s="75">
        <f t="shared" si="36"/>
        <v>18</v>
      </c>
      <c r="L77" s="61">
        <f t="shared" si="34"/>
        <v>11.612903225806452</v>
      </c>
      <c r="N77" s="91" t="s">
        <v>19</v>
      </c>
      <c r="O77" s="91"/>
      <c r="P77" s="94"/>
      <c r="Q77" s="99">
        <f t="shared" si="37"/>
        <v>20</v>
      </c>
      <c r="R77" s="99"/>
      <c r="S77" s="101">
        <v>13</v>
      </c>
      <c r="T77" s="101"/>
      <c r="U77" s="102">
        <f>(Q77-S77)/Q77*100</f>
        <v>35</v>
      </c>
      <c r="V77" s="102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2</v>
      </c>
      <c r="J78" s="44"/>
      <c r="K78" s="75">
        <f t="shared" si="36"/>
        <v>2</v>
      </c>
      <c r="L78" s="61">
        <f t="shared" si="34"/>
        <v>1.2903225806451613</v>
      </c>
      <c r="N78" s="91" t="s">
        <v>407</v>
      </c>
      <c r="O78" s="91"/>
      <c r="P78" s="94"/>
      <c r="Q78" s="99">
        <f t="shared" si="37"/>
        <v>0</v>
      </c>
      <c r="R78" s="99"/>
      <c r="S78" s="101">
        <v>0</v>
      </c>
      <c r="T78" s="101"/>
      <c r="U78" s="102" t="s">
        <v>433</v>
      </c>
      <c r="V78" s="102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1</v>
      </c>
      <c r="J79" s="44"/>
      <c r="K79" s="75">
        <f t="shared" si="36"/>
        <v>1</v>
      </c>
      <c r="L79" s="61">
        <f t="shared" si="34"/>
        <v>0.64516129032258063</v>
      </c>
      <c r="N79" s="91" t="s">
        <v>468</v>
      </c>
      <c r="O79" s="91"/>
      <c r="P79" s="94"/>
      <c r="Q79" s="99">
        <f t="shared" si="37"/>
        <v>4</v>
      </c>
      <c r="R79" s="99"/>
      <c r="S79" s="101">
        <v>2</v>
      </c>
      <c r="T79" s="101"/>
      <c r="U79" s="102">
        <f t="shared" ref="U79:U80" si="40">(Q79-S79)/Q79*100</f>
        <v>50</v>
      </c>
      <c r="V79" s="102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10</v>
      </c>
      <c r="J80" s="44"/>
      <c r="K80" s="75">
        <f t="shared" si="36"/>
        <v>10</v>
      </c>
      <c r="L80" s="61">
        <f t="shared" si="34"/>
        <v>6.4516129032258061</v>
      </c>
      <c r="N80" s="91" t="s">
        <v>364</v>
      </c>
      <c r="O80" s="91"/>
      <c r="P80" s="94"/>
      <c r="Q80" s="99">
        <f t="shared" si="37"/>
        <v>1</v>
      </c>
      <c r="R80" s="99"/>
      <c r="S80" s="101">
        <v>1</v>
      </c>
      <c r="T80" s="101"/>
      <c r="U80" s="102">
        <f t="shared" si="40"/>
        <v>0</v>
      </c>
      <c r="V80" s="102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>
        <v>1</v>
      </c>
      <c r="I81" s="75">
        <f>S82</f>
        <v>1</v>
      </c>
      <c r="J81" s="44"/>
      <c r="K81" s="75">
        <f t="shared" si="36"/>
        <v>2</v>
      </c>
      <c r="L81" s="61">
        <f t="shared" si="34"/>
        <v>1.2903225806451613</v>
      </c>
      <c r="N81" s="91" t="s">
        <v>450</v>
      </c>
      <c r="O81" s="91"/>
      <c r="P81" s="94"/>
      <c r="Q81" s="99">
        <f t="shared" si="37"/>
        <v>363</v>
      </c>
      <c r="R81" s="99"/>
      <c r="S81" s="101">
        <v>10</v>
      </c>
      <c r="T81" s="101"/>
      <c r="U81" s="102">
        <f>(Q81-S81)/Q81*100</f>
        <v>97.245179063360894</v>
      </c>
      <c r="V81" s="102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8</v>
      </c>
      <c r="H82" s="55">
        <f>SUM(H65:H81)</f>
        <v>23</v>
      </c>
      <c r="I82" s="55">
        <f>SUM(I65:I81)</f>
        <v>124</v>
      </c>
      <c r="J82" s="55">
        <f>SUM(J67:J81)</f>
        <v>0</v>
      </c>
      <c r="K82" s="55">
        <f>SUM(K65:K81)</f>
        <v>155</v>
      </c>
      <c r="L82" s="57">
        <f>SUM(L68:L81)</f>
        <v>100.00000000000001</v>
      </c>
      <c r="N82" s="91" t="s">
        <v>15</v>
      </c>
      <c r="O82" s="91"/>
      <c r="P82" s="94"/>
      <c r="Q82" s="99">
        <f>U59</f>
        <v>1</v>
      </c>
      <c r="R82" s="99"/>
      <c r="S82" s="101">
        <v>1</v>
      </c>
      <c r="T82" s="101"/>
      <c r="U82" s="100">
        <f>(Q82-S82)/Q82*100</f>
        <v>0</v>
      </c>
      <c r="V82" s="100"/>
    </row>
    <row r="83" spans="1:22" x14ac:dyDescent="0.25">
      <c r="N83" s="97" t="s">
        <v>5</v>
      </c>
      <c r="O83" s="98"/>
      <c r="P83" s="98"/>
      <c r="Q83" s="98">
        <f>SUM(Q65:R82)</f>
        <v>536</v>
      </c>
      <c r="R83" s="98"/>
      <c r="S83" s="98">
        <f>SUM(S65:S82)</f>
        <v>124</v>
      </c>
      <c r="T83" s="98"/>
      <c r="U83" s="95">
        <f>(Q83-S83)/Q83*100</f>
        <v>76.865671641791039</v>
      </c>
      <c r="V83" s="96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9"/>
  <sheetViews>
    <sheetView workbookViewId="0">
      <pane xSplit="2" ySplit="4" topLeftCell="C385" activePane="bottomRight" state="frozen"/>
      <selection pane="topRight" activeCell="C1" sqref="C1"/>
      <selection pane="bottomLeft" activeCell="A5" sqref="A5"/>
      <selection pane="bottomRight" activeCell="G98" sqref="G98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4" t="s">
        <v>126</v>
      </c>
      <c r="B1" s="124" t="s">
        <v>125</v>
      </c>
      <c r="C1" s="126" t="s">
        <v>384</v>
      </c>
      <c r="D1" s="127" t="s">
        <v>385</v>
      </c>
      <c r="E1" s="126" t="s">
        <v>386</v>
      </c>
      <c r="F1" s="127" t="s">
        <v>387</v>
      </c>
      <c r="G1" s="126" t="s">
        <v>22</v>
      </c>
      <c r="H1" s="127" t="s">
        <v>349</v>
      </c>
      <c r="I1" s="126" t="s">
        <v>351</v>
      </c>
      <c r="J1" s="127" t="s">
        <v>353</v>
      </c>
      <c r="K1" s="126" t="s">
        <v>358</v>
      </c>
      <c r="L1" s="127" t="s">
        <v>365</v>
      </c>
      <c r="M1" s="126" t="s">
        <v>366</v>
      </c>
      <c r="N1" s="127" t="s">
        <v>367</v>
      </c>
      <c r="O1" s="128" t="s">
        <v>124</v>
      </c>
    </row>
    <row r="2" spans="1:15" x14ac:dyDescent="0.25">
      <c r="A2" s="125"/>
      <c r="B2" s="129"/>
      <c r="C2" s="126"/>
      <c r="D2" s="127"/>
      <c r="E2" s="126"/>
      <c r="F2" s="127"/>
      <c r="G2" s="126"/>
      <c r="H2" s="127"/>
      <c r="I2" s="126"/>
      <c r="J2" s="127"/>
      <c r="K2" s="126"/>
      <c r="L2" s="127"/>
      <c r="M2" s="126"/>
      <c r="N2" s="127"/>
      <c r="O2" s="128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/>
      <c r="I3" s="62"/>
      <c r="J3" s="62"/>
      <c r="K3" s="62"/>
      <c r="L3" s="62"/>
      <c r="M3" s="62"/>
      <c r="N3" s="62"/>
      <c r="O3" s="71">
        <f>SUM(C3:N3)</f>
        <v>34</v>
      </c>
    </row>
    <row r="4" spans="1:15" x14ac:dyDescent="0.25">
      <c r="A4" s="123" t="s">
        <v>31</v>
      </c>
      <c r="B4" s="123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34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5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/>
      <c r="I12" s="63"/>
      <c r="J12" s="67"/>
      <c r="K12" s="63"/>
      <c r="L12" s="67"/>
      <c r="M12" s="63"/>
      <c r="N12" s="67"/>
      <c r="O12" s="2">
        <f t="shared" si="1"/>
        <v>68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/>
      <c r="I17" s="63"/>
      <c r="J17" s="67"/>
      <c r="K17" s="63"/>
      <c r="L17" s="67"/>
      <c r="M17" s="63"/>
      <c r="N17" s="67"/>
      <c r="O17" s="2">
        <f t="shared" si="1"/>
        <v>6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5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/>
      <c r="I23" s="63"/>
      <c r="J23" s="67"/>
      <c r="K23" s="63"/>
      <c r="L23" s="67"/>
      <c r="M23" s="63"/>
      <c r="N23" s="67"/>
      <c r="O23" s="2">
        <f t="shared" si="1"/>
        <v>20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/>
      <c r="I25" s="63"/>
      <c r="J25" s="67"/>
      <c r="K25" s="63"/>
      <c r="L25" s="67"/>
      <c r="M25" s="63"/>
      <c r="N25" s="67"/>
      <c r="O25" s="2">
        <f t="shared" si="1"/>
        <v>17</v>
      </c>
    </row>
    <row r="26" spans="1:15" x14ac:dyDescent="0.25">
      <c r="A26" s="123" t="s">
        <v>31</v>
      </c>
      <c r="B26" s="123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130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/>
      <c r="I27" s="63"/>
      <c r="J27" s="67"/>
      <c r="K27" s="63"/>
      <c r="L27" s="67"/>
      <c r="M27" s="63"/>
      <c r="N27" s="67"/>
      <c r="O27" s="2">
        <f t="shared" si="1"/>
        <v>7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/>
      <c r="I28" s="63"/>
      <c r="J28" s="67"/>
      <c r="K28" s="63"/>
      <c r="L28" s="67"/>
      <c r="M28" s="63"/>
      <c r="N28" s="67"/>
      <c r="O28" s="2">
        <f t="shared" si="1"/>
        <v>11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/>
      <c r="K32" s="63"/>
      <c r="L32" s="67"/>
      <c r="M32" s="63"/>
      <c r="N32" s="67"/>
      <c r="O32" s="2">
        <f t="shared" si="1"/>
        <v>2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/>
      <c r="I36" s="63"/>
      <c r="J36" s="67"/>
      <c r="K36" s="63"/>
      <c r="L36" s="67"/>
      <c r="M36" s="63"/>
      <c r="N36" s="67"/>
      <c r="O36" s="2">
        <f t="shared" si="1"/>
        <v>11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/>
      <c r="I37" s="63"/>
      <c r="J37" s="67"/>
      <c r="K37" s="63"/>
      <c r="L37" s="67"/>
      <c r="M37" s="63"/>
      <c r="N37" s="67"/>
      <c r="O37" s="2">
        <f t="shared" si="1"/>
        <v>1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/>
      <c r="I39" s="63"/>
      <c r="J39" s="67"/>
      <c r="K39" s="63"/>
      <c r="L39" s="67"/>
      <c r="M39" s="63"/>
      <c r="N39" s="67"/>
      <c r="O39" s="2">
        <f t="shared" si="1"/>
        <v>11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/>
      <c r="I40" s="63"/>
      <c r="J40" s="67"/>
      <c r="K40" s="63"/>
      <c r="L40" s="67"/>
      <c r="M40" s="63"/>
      <c r="N40" s="67"/>
      <c r="O40" s="2">
        <f t="shared" si="1"/>
        <v>13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3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2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/>
      <c r="K46" s="63"/>
      <c r="L46" s="67"/>
      <c r="M46" s="63"/>
      <c r="N46" s="67"/>
      <c r="O46" s="2">
        <f t="shared" si="7"/>
        <v>1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/>
      <c r="I51" s="63"/>
      <c r="J51" s="67"/>
      <c r="K51" s="63"/>
      <c r="L51" s="67"/>
      <c r="M51" s="63"/>
      <c r="N51" s="67"/>
      <c r="O51" s="2">
        <f t="shared" si="7"/>
        <v>13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2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3" t="s">
        <v>31</v>
      </c>
      <c r="B55" s="123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79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143</v>
      </c>
      <c r="B60" s="3" t="s">
        <v>28</v>
      </c>
      <c r="C60" s="63"/>
      <c r="D60" s="67"/>
      <c r="E60" s="63"/>
      <c r="F60" s="67">
        <v>1</v>
      </c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149</v>
      </c>
      <c r="B61" s="3" t="s">
        <v>28</v>
      </c>
      <c r="C61" s="63">
        <v>1</v>
      </c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153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99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7"/>
        <v>0</v>
      </c>
    </row>
    <row r="64" spans="1:15" x14ac:dyDescent="0.25">
      <c r="A64" s="3" t="s">
        <v>170</v>
      </c>
      <c r="B64" s="3" t="s">
        <v>28</v>
      </c>
      <c r="C64" s="63"/>
      <c r="D64" s="67"/>
      <c r="E64" s="63">
        <v>1</v>
      </c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ref="O64" si="17">SUM(C64:N64)</f>
        <v>1</v>
      </c>
    </row>
    <row r="65" spans="1:15" x14ac:dyDescent="0.25">
      <c r="A65" s="3" t="s">
        <v>98</v>
      </c>
      <c r="B65" s="3" t="s">
        <v>28</v>
      </c>
      <c r="C65" s="63"/>
      <c r="D65" s="67"/>
      <c r="E65" s="63">
        <v>1</v>
      </c>
      <c r="F65" s="67">
        <v>1</v>
      </c>
      <c r="G65" s="63"/>
      <c r="H65" s="67"/>
      <c r="I65" s="63"/>
      <c r="J65" s="67"/>
      <c r="K65" s="63"/>
      <c r="L65" s="67"/>
      <c r="M65" s="63"/>
      <c r="N65" s="67"/>
      <c r="O65" s="2">
        <f t="shared" si="7"/>
        <v>2</v>
      </c>
    </row>
    <row r="66" spans="1:15" x14ac:dyDescent="0.25">
      <c r="A66" s="3" t="s">
        <v>175</v>
      </c>
      <c r="B66" s="3" t="s">
        <v>28</v>
      </c>
      <c r="C66" s="63">
        <v>3</v>
      </c>
      <c r="D66" s="67">
        <v>1</v>
      </c>
      <c r="E66" s="63"/>
      <c r="F66" s="67">
        <v>1</v>
      </c>
      <c r="G66" s="63">
        <v>1</v>
      </c>
      <c r="H66" s="67"/>
      <c r="I66" s="63"/>
      <c r="J66" s="67"/>
      <c r="K66" s="63"/>
      <c r="L66" s="67"/>
      <c r="M66" s="63"/>
      <c r="N66" s="67"/>
      <c r="O66" s="2">
        <f t="shared" si="7"/>
        <v>6</v>
      </c>
    </row>
    <row r="67" spans="1:15" x14ac:dyDescent="0.25">
      <c r="A67" s="3" t="s">
        <v>179</v>
      </c>
      <c r="B67" s="3" t="s">
        <v>28</v>
      </c>
      <c r="C67" s="63">
        <v>5</v>
      </c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6</v>
      </c>
    </row>
    <row r="68" spans="1:15" x14ac:dyDescent="0.25">
      <c r="A68" s="3" t="s">
        <v>180</v>
      </c>
      <c r="B68" s="3" t="s">
        <v>28</v>
      </c>
      <c r="C68" s="63"/>
      <c r="D68" s="67">
        <v>1</v>
      </c>
      <c r="E68" s="63"/>
      <c r="F68" s="67">
        <v>1</v>
      </c>
      <c r="G68" s="63"/>
      <c r="H68" s="67"/>
      <c r="I68" s="63"/>
      <c r="J68" s="67"/>
      <c r="K68" s="63"/>
      <c r="L68" s="67"/>
      <c r="M68" s="63"/>
      <c r="N68" s="67"/>
      <c r="O68" s="2">
        <f t="shared" si="7"/>
        <v>2</v>
      </c>
    </row>
    <row r="69" spans="1:15" x14ac:dyDescent="0.25">
      <c r="A69" s="3" t="s">
        <v>97</v>
      </c>
      <c r="B69" s="3" t="s">
        <v>28</v>
      </c>
      <c r="C69" s="63"/>
      <c r="D69" s="67">
        <v>1</v>
      </c>
      <c r="E69" s="63">
        <v>1</v>
      </c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>
        <v>1</v>
      </c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398</v>
      </c>
      <c r="B71" s="3" t="s">
        <v>28</v>
      </c>
      <c r="C71" s="63"/>
      <c r="D71" s="67">
        <v>1</v>
      </c>
      <c r="E71" s="63"/>
      <c r="F71" s="67">
        <v>1</v>
      </c>
      <c r="G71" s="63"/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/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188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189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93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ref="O84:O127" si="20">SUM(C84:N84)</f>
        <v>0</v>
      </c>
    </row>
    <row r="85" spans="1:15" x14ac:dyDescent="0.25">
      <c r="A85" s="3" t="s">
        <v>212</v>
      </c>
      <c r="B85" s="3" t="s">
        <v>28</v>
      </c>
      <c r="C85" s="63"/>
      <c r="D85" s="67"/>
      <c r="E85" s="63">
        <v>1</v>
      </c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1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>
        <v>2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2</v>
      </c>
    </row>
    <row r="88" spans="1:15" x14ac:dyDescent="0.25">
      <c r="A88" s="3" t="s">
        <v>90</v>
      </c>
      <c r="B88" s="3" t="s">
        <v>28</v>
      </c>
      <c r="C88" s="63"/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1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1">SUM(C89:N89)</f>
        <v>0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>
        <v>2</v>
      </c>
      <c r="G91" s="63">
        <v>2</v>
      </c>
      <c r="H91" s="67"/>
      <c r="I91" s="63"/>
      <c r="J91" s="67"/>
      <c r="K91" s="63"/>
      <c r="L91" s="67"/>
      <c r="M91" s="63"/>
      <c r="N91" s="67"/>
      <c r="O91" s="2">
        <f t="shared" ref="O91" si="22">SUM(C91:N91)</f>
        <v>4</v>
      </c>
    </row>
    <row r="92" spans="1:15" x14ac:dyDescent="0.25">
      <c r="A92" s="3" t="s">
        <v>89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0"/>
        <v>0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0"/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>
        <v>2</v>
      </c>
      <c r="H97" s="67"/>
      <c r="I97" s="63"/>
      <c r="J97" s="67"/>
      <c r="K97" s="63"/>
      <c r="L97" s="67"/>
      <c r="M97" s="63"/>
      <c r="N97" s="67"/>
      <c r="O97" s="2">
        <f t="shared" si="20"/>
        <v>2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0"/>
        <v>0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0"/>
        <v>0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/>
      <c r="D102" s="67">
        <v>1</v>
      </c>
      <c r="E102" s="63">
        <v>2</v>
      </c>
      <c r="F102" s="67">
        <v>1</v>
      </c>
      <c r="G102" s="63">
        <v>1</v>
      </c>
      <c r="H102" s="67"/>
      <c r="I102" s="63"/>
      <c r="J102" s="67"/>
      <c r="K102" s="63"/>
      <c r="L102" s="67"/>
      <c r="M102" s="63"/>
      <c r="N102" s="67"/>
      <c r="O102" s="2">
        <f t="shared" si="20"/>
        <v>5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4">SUM(C103:N103)</f>
        <v>0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528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0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0"/>
        <v>0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248</v>
      </c>
      <c r="B110" s="3" t="s">
        <v>28</v>
      </c>
      <c r="C110" s="63">
        <v>1</v>
      </c>
      <c r="D110" s="67"/>
      <c r="E110" s="63">
        <v>1</v>
      </c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2</v>
      </c>
    </row>
    <row r="111" spans="1:15" x14ac:dyDescent="0.25">
      <c r="A111" s="3" t="s">
        <v>84</v>
      </c>
      <c r="B111" s="3" t="s">
        <v>28</v>
      </c>
      <c r="C111" s="63"/>
      <c r="D111" s="67"/>
      <c r="E111" s="63"/>
      <c r="F111" s="67">
        <v>1</v>
      </c>
      <c r="G111" s="63"/>
      <c r="H111" s="67"/>
      <c r="I111" s="63"/>
      <c r="J111" s="67"/>
      <c r="K111" s="63"/>
      <c r="L111" s="67"/>
      <c r="M111" s="63"/>
      <c r="N111" s="67"/>
      <c r="O111" s="2">
        <f t="shared" si="20"/>
        <v>1</v>
      </c>
    </row>
    <row r="112" spans="1:15" x14ac:dyDescent="0.25">
      <c r="A112" s="3" t="s">
        <v>83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0</v>
      </c>
    </row>
    <row r="113" spans="1:15" x14ac:dyDescent="0.25">
      <c r="A113" s="3" t="s">
        <v>255</v>
      </c>
      <c r="B113" s="3" t="s">
        <v>28</v>
      </c>
      <c r="C113" s="63"/>
      <c r="D113" s="67">
        <v>1</v>
      </c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1</v>
      </c>
    </row>
    <row r="114" spans="1:15" x14ac:dyDescent="0.25">
      <c r="A114" s="3" t="s">
        <v>257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28">SUM(C114:N114)</f>
        <v>0</v>
      </c>
    </row>
    <row r="115" spans="1:15" x14ac:dyDescent="0.25">
      <c r="A115" s="3" t="s">
        <v>260</v>
      </c>
      <c r="B115" s="3" t="s">
        <v>28</v>
      </c>
      <c r="C115" s="63">
        <v>5</v>
      </c>
      <c r="D115" s="67">
        <v>3</v>
      </c>
      <c r="E115" s="63">
        <v>4</v>
      </c>
      <c r="F115" s="67">
        <v>1</v>
      </c>
      <c r="G115" s="63">
        <v>3</v>
      </c>
      <c r="H115" s="67"/>
      <c r="I115" s="63"/>
      <c r="J115" s="67"/>
      <c r="K115" s="63"/>
      <c r="L115" s="67"/>
      <c r="M115" s="63"/>
      <c r="N115" s="67"/>
      <c r="O115" s="2">
        <f t="shared" si="20"/>
        <v>16</v>
      </c>
    </row>
    <row r="116" spans="1:15" x14ac:dyDescent="0.25">
      <c r="A116" s="3" t="s">
        <v>261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0"/>
        <v>0</v>
      </c>
    </row>
    <row r="117" spans="1:15" x14ac:dyDescent="0.25">
      <c r="A117" s="3" t="s">
        <v>265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ref="O117" si="29">SUM(C117:N117)</f>
        <v>0</v>
      </c>
    </row>
    <row r="118" spans="1:15" x14ac:dyDescent="0.25">
      <c r="A118" s="3" t="s">
        <v>267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20"/>
        <v>0</v>
      </c>
    </row>
    <row r="119" spans="1:15" x14ac:dyDescent="0.25">
      <c r="A119" s="3" t="s">
        <v>268</v>
      </c>
      <c r="B119" s="3" t="s">
        <v>28</v>
      </c>
      <c r="C119" s="63">
        <v>1</v>
      </c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1</v>
      </c>
    </row>
    <row r="120" spans="1:15" x14ac:dyDescent="0.25">
      <c r="A120" s="3" t="s">
        <v>269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272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0"/>
        <v>0</v>
      </c>
    </row>
    <row r="122" spans="1:15" x14ac:dyDescent="0.25">
      <c r="A122" s="3" t="s">
        <v>274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0"/>
        <v>0</v>
      </c>
    </row>
    <row r="123" spans="1:15" x14ac:dyDescent="0.25">
      <c r="A123" s="3" t="s">
        <v>275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2">SUM(C123:N123)</f>
        <v>0</v>
      </c>
    </row>
    <row r="124" spans="1:15" x14ac:dyDescent="0.25">
      <c r="A124" s="3" t="s">
        <v>276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0"/>
        <v>0</v>
      </c>
    </row>
    <row r="125" spans="1:15" x14ac:dyDescent="0.25">
      <c r="A125" s="3" t="s">
        <v>277</v>
      </c>
      <c r="B125" s="3" t="s">
        <v>28</v>
      </c>
      <c r="C125" s="63"/>
      <c r="D125" s="67"/>
      <c r="E125" s="63"/>
      <c r="F125" s="67"/>
      <c r="G125" s="63">
        <v>1</v>
      </c>
      <c r="H125" s="67"/>
      <c r="I125" s="63"/>
      <c r="J125" s="67"/>
      <c r="K125" s="63"/>
      <c r="L125" s="67"/>
      <c r="M125" s="63"/>
      <c r="N125" s="67"/>
      <c r="O125" s="2">
        <f t="shared" ref="O125" si="33">SUM(C125:N125)</f>
        <v>1</v>
      </c>
    </row>
    <row r="126" spans="1:15" x14ac:dyDescent="0.25">
      <c r="A126" s="3" t="s">
        <v>82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0"/>
        <v>0</v>
      </c>
    </row>
    <row r="127" spans="1:15" x14ac:dyDescent="0.25">
      <c r="A127" s="3" t="s">
        <v>284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0"/>
        <v>0</v>
      </c>
    </row>
    <row r="128" spans="1:15" x14ac:dyDescent="0.25">
      <c r="A128" s="3" t="s">
        <v>285</v>
      </c>
      <c r="B128" s="3" t="s">
        <v>28</v>
      </c>
      <c r="C128" s="63">
        <v>2</v>
      </c>
      <c r="D128" s="67">
        <v>2</v>
      </c>
      <c r="E128" s="63">
        <v>1</v>
      </c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ref="O128:O137" si="34">SUM(C128:N128)</f>
        <v>5</v>
      </c>
    </row>
    <row r="129" spans="1:15" x14ac:dyDescent="0.25">
      <c r="A129" s="3" t="s">
        <v>287</v>
      </c>
      <c r="B129" s="3" t="s">
        <v>28</v>
      </c>
      <c r="C129" s="63"/>
      <c r="D129" s="67"/>
      <c r="E129" s="63"/>
      <c r="F129" s="67"/>
      <c r="G129" s="63">
        <v>4</v>
      </c>
      <c r="H129" s="67"/>
      <c r="I129" s="63"/>
      <c r="J129" s="67"/>
      <c r="K129" s="63"/>
      <c r="L129" s="67"/>
      <c r="M129" s="63"/>
      <c r="N129" s="67"/>
      <c r="O129" s="2">
        <f>SUM(C129:N129)</f>
        <v>4</v>
      </c>
    </row>
    <row r="130" spans="1:15" x14ac:dyDescent="0.25">
      <c r="A130" s="3" t="s">
        <v>295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297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34"/>
        <v>0</v>
      </c>
    </row>
    <row r="132" spans="1:15" x14ac:dyDescent="0.25">
      <c r="A132" s="3" t="s">
        <v>298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" si="35">SUM(C132:N132)</f>
        <v>0</v>
      </c>
    </row>
    <row r="133" spans="1:15" x14ac:dyDescent="0.25">
      <c r="A133" s="3" t="s">
        <v>301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305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309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311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4"/>
        <v>0</v>
      </c>
    </row>
    <row r="138" spans="1:15" x14ac:dyDescent="0.25">
      <c r="A138" s="3" t="s">
        <v>313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6">SUM(C138:N138)</f>
        <v>0</v>
      </c>
    </row>
    <row r="139" spans="1:15" x14ac:dyDescent="0.25">
      <c r="A139" s="3" t="s">
        <v>81</v>
      </c>
      <c r="B139" s="3" t="s">
        <v>28</v>
      </c>
      <c r="C139" s="63"/>
      <c r="D139" s="67"/>
      <c r="E139" s="63"/>
      <c r="F139" s="67"/>
      <c r="G139" s="63">
        <v>2</v>
      </c>
      <c r="H139" s="67"/>
      <c r="I139" s="63"/>
      <c r="J139" s="67"/>
      <c r="K139" s="63"/>
      <c r="L139" s="67"/>
      <c r="M139" s="63"/>
      <c r="N139" s="67"/>
      <c r="O139" s="2">
        <f t="shared" ref="O139:O239" si="37">SUM(C139:N139)</f>
        <v>2</v>
      </c>
    </row>
    <row r="140" spans="1:15" x14ac:dyDescent="0.25">
      <c r="A140" s="3" t="s">
        <v>80</v>
      </c>
      <c r="B140" s="3" t="s">
        <v>28</v>
      </c>
      <c r="C140" s="63"/>
      <c r="D140" s="67">
        <v>1</v>
      </c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7"/>
        <v>1</v>
      </c>
    </row>
    <row r="141" spans="1:15" x14ac:dyDescent="0.25">
      <c r="A141" s="3" t="s">
        <v>317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7"/>
        <v>0</v>
      </c>
    </row>
    <row r="142" spans="1:15" x14ac:dyDescent="0.25">
      <c r="A142" s="3" t="s">
        <v>361</v>
      </c>
      <c r="B142" s="3" t="s">
        <v>28</v>
      </c>
      <c r="C142" s="63"/>
      <c r="D142" s="67"/>
      <c r="E142" s="63">
        <v>1</v>
      </c>
      <c r="F142" s="67">
        <v>1</v>
      </c>
      <c r="G142" s="63">
        <v>1</v>
      </c>
      <c r="H142" s="67"/>
      <c r="I142" s="63"/>
      <c r="J142" s="67"/>
      <c r="K142" s="63"/>
      <c r="L142" s="67"/>
      <c r="M142" s="63"/>
      <c r="N142" s="67"/>
      <c r="O142" s="2">
        <f t="shared" si="37"/>
        <v>3</v>
      </c>
    </row>
    <row r="143" spans="1:15" x14ac:dyDescent="0.25">
      <c r="A143" s="3" t="s">
        <v>319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8">SUM(C143:N143)</f>
        <v>0</v>
      </c>
    </row>
    <row r="144" spans="1:15" x14ac:dyDescent="0.25">
      <c r="A144" s="3" t="s">
        <v>321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7"/>
        <v>0</v>
      </c>
    </row>
    <row r="145" spans="1:15" x14ac:dyDescent="0.25">
      <c r="A145" s="3" t="s">
        <v>322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0</v>
      </c>
    </row>
    <row r="146" spans="1:15" x14ac:dyDescent="0.25">
      <c r="A146" s="3" t="s">
        <v>325</v>
      </c>
      <c r="B146" s="3" t="s">
        <v>28</v>
      </c>
      <c r="C146" s="63">
        <v>2</v>
      </c>
      <c r="D146" s="67"/>
      <c r="E146" s="63">
        <v>1</v>
      </c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3</v>
      </c>
    </row>
    <row r="147" spans="1:15" x14ac:dyDescent="0.25">
      <c r="A147" s="3" t="s">
        <v>326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7"/>
        <v>0</v>
      </c>
    </row>
    <row r="148" spans="1:15" x14ac:dyDescent="0.25">
      <c r="A148" s="3" t="s">
        <v>79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341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7"/>
        <v>0</v>
      </c>
    </row>
    <row r="150" spans="1:15" x14ac:dyDescent="0.25">
      <c r="A150" s="3" t="s">
        <v>343</v>
      </c>
      <c r="B150" s="3" t="s">
        <v>28</v>
      </c>
      <c r="C150" s="63">
        <v>1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7"/>
        <v>2</v>
      </c>
    </row>
    <row r="151" spans="1:15" x14ac:dyDescent="0.25">
      <c r="A151" s="3" t="s">
        <v>335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7"/>
        <v>0</v>
      </c>
    </row>
    <row r="152" spans="1:15" x14ac:dyDescent="0.25">
      <c r="A152" s="3" t="s">
        <v>78</v>
      </c>
      <c r="B152" s="3" t="s">
        <v>28</v>
      </c>
      <c r="C152" s="63"/>
      <c r="D152" s="67"/>
      <c r="E152" s="63"/>
      <c r="F152" s="67">
        <v>1</v>
      </c>
      <c r="G152" s="63"/>
      <c r="H152" s="67"/>
      <c r="I152" s="63"/>
      <c r="J152" s="67"/>
      <c r="K152" s="63"/>
      <c r="L152" s="67"/>
      <c r="M152" s="63"/>
      <c r="N152" s="67"/>
      <c r="O152" s="2">
        <f t="shared" si="37"/>
        <v>1</v>
      </c>
    </row>
    <row r="153" spans="1:15" x14ac:dyDescent="0.25">
      <c r="A153" s="3" t="s">
        <v>371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7"/>
        <v>0</v>
      </c>
    </row>
    <row r="154" spans="1:15" x14ac:dyDescent="0.25">
      <c r="A154" s="123" t="s">
        <v>31</v>
      </c>
      <c r="B154" s="123"/>
      <c r="C154" s="72">
        <f>SUM(C56:C153)</f>
        <v>21</v>
      </c>
      <c r="D154" s="72">
        <f t="shared" ref="D154:N154" si="42">SUM(D56:D153)</f>
        <v>13</v>
      </c>
      <c r="E154" s="72">
        <f t="shared" si="42"/>
        <v>20</v>
      </c>
      <c r="F154" s="72">
        <f t="shared" si="42"/>
        <v>14</v>
      </c>
      <c r="G154" s="72">
        <f t="shared" si="42"/>
        <v>17</v>
      </c>
      <c r="H154" s="72">
        <f t="shared" si="42"/>
        <v>0</v>
      </c>
      <c r="I154" s="72">
        <f t="shared" si="42"/>
        <v>0</v>
      </c>
      <c r="J154" s="72">
        <f t="shared" si="42"/>
        <v>0</v>
      </c>
      <c r="K154" s="72">
        <f t="shared" si="42"/>
        <v>0</v>
      </c>
      <c r="L154" s="72">
        <f t="shared" si="42"/>
        <v>0</v>
      </c>
      <c r="M154" s="72">
        <f t="shared" si="42"/>
        <v>0</v>
      </c>
      <c r="N154" s="72">
        <f t="shared" si="42"/>
        <v>0</v>
      </c>
      <c r="O154" s="62">
        <f t="shared" si="37"/>
        <v>85</v>
      </c>
    </row>
    <row r="155" spans="1:15" x14ac:dyDescent="0.25">
      <c r="A155" s="5" t="s">
        <v>538</v>
      </c>
      <c r="B155" s="5" t="s">
        <v>23</v>
      </c>
      <c r="C155" s="87"/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3">SUM(C155:N155)</f>
        <v>0</v>
      </c>
    </row>
    <row r="156" spans="1:15" x14ac:dyDescent="0.25">
      <c r="A156" s="5" t="s">
        <v>522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7"/>
        <v>0</v>
      </c>
    </row>
    <row r="157" spans="1:15" x14ac:dyDescent="0.25">
      <c r="A157" s="5" t="s">
        <v>374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4">SUM(C157:N157)</f>
        <v>0</v>
      </c>
    </row>
    <row r="158" spans="1:15" x14ac:dyDescent="0.25">
      <c r="A158" s="5" t="s">
        <v>372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7"/>
        <v>0</v>
      </c>
    </row>
    <row r="159" spans="1:15" x14ac:dyDescent="0.25">
      <c r="A159" s="5" t="s">
        <v>469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5">SUM(C159:N159)</f>
        <v>0</v>
      </c>
    </row>
    <row r="160" spans="1:15" x14ac:dyDescent="0.25">
      <c r="A160" s="5" t="s">
        <v>546</v>
      </c>
      <c r="B160" s="5" t="s">
        <v>23</v>
      </c>
      <c r="C160" s="87"/>
      <c r="D160" s="68"/>
      <c r="E160" s="87">
        <v>1</v>
      </c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1</v>
      </c>
    </row>
    <row r="161" spans="1:15" x14ac:dyDescent="0.25">
      <c r="A161" s="5" t="s">
        <v>425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7"/>
        <v>0</v>
      </c>
    </row>
    <row r="162" spans="1:15" x14ac:dyDescent="0.25">
      <c r="A162" s="5" t="s">
        <v>550</v>
      </c>
      <c r="B162" s="5" t="s">
        <v>23</v>
      </c>
      <c r="C162" s="87"/>
      <c r="D162" s="68"/>
      <c r="E162" s="87"/>
      <c r="F162" s="88">
        <v>1</v>
      </c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1</v>
      </c>
    </row>
    <row r="163" spans="1:15" x14ac:dyDescent="0.25">
      <c r="A163" s="5" t="s">
        <v>404</v>
      </c>
      <c r="B163" s="5" t="s">
        <v>23</v>
      </c>
      <c r="C163" s="87"/>
      <c r="D163" s="68">
        <v>2</v>
      </c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37"/>
        <v>2</v>
      </c>
    </row>
    <row r="164" spans="1:15" x14ac:dyDescent="0.25">
      <c r="A164" s="5" t="s">
        <v>77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7"/>
        <v>1</v>
      </c>
    </row>
    <row r="165" spans="1:15" x14ac:dyDescent="0.25">
      <c r="A165" s="5" t="s">
        <v>430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:O166" si="48">SUM(C165:N165)</f>
        <v>0</v>
      </c>
    </row>
    <row r="166" spans="1:15" x14ac:dyDescent="0.25">
      <c r="A166" s="5" t="s">
        <v>486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8"/>
        <v>0</v>
      </c>
    </row>
    <row r="167" spans="1:15" x14ac:dyDescent="0.25">
      <c r="A167" s="5" t="s">
        <v>431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49">SUM(C167:N167)</f>
        <v>0</v>
      </c>
    </row>
    <row r="168" spans="1:15" x14ac:dyDescent="0.25">
      <c r="A168" s="5" t="s">
        <v>76</v>
      </c>
      <c r="B168" s="5" t="s">
        <v>23</v>
      </c>
      <c r="C168" s="87"/>
      <c r="D168" s="68"/>
      <c r="E168" s="87">
        <v>2</v>
      </c>
      <c r="F168" s="88">
        <v>1</v>
      </c>
      <c r="G168" s="87"/>
      <c r="H168" s="88"/>
      <c r="I168" s="87"/>
      <c r="J168" s="88"/>
      <c r="K168" s="87"/>
      <c r="L168" s="88"/>
      <c r="M168" s="87"/>
      <c r="N168" s="88"/>
      <c r="O168" s="2">
        <f t="shared" si="37"/>
        <v>3</v>
      </c>
    </row>
    <row r="169" spans="1:15" x14ac:dyDescent="0.25">
      <c r="A169" s="5" t="s">
        <v>427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37"/>
        <v>0</v>
      </c>
    </row>
    <row r="170" spans="1:15" x14ac:dyDescent="0.25">
      <c r="A170" s="5" t="s">
        <v>517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0">SUM(C170:N170)</f>
        <v>0</v>
      </c>
    </row>
    <row r="171" spans="1:15" x14ac:dyDescent="0.25">
      <c r="A171" s="5" t="s">
        <v>457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:O172" si="51">SUM(C171:N171)</f>
        <v>0</v>
      </c>
    </row>
    <row r="172" spans="1:15" x14ac:dyDescent="0.25">
      <c r="A172" s="5" t="s">
        <v>499</v>
      </c>
      <c r="B172" s="5" t="s">
        <v>23</v>
      </c>
      <c r="C172" s="87"/>
      <c r="D172" s="88"/>
      <c r="E172" s="87"/>
      <c r="F172" s="68"/>
      <c r="G172" s="89"/>
      <c r="H172" s="68"/>
      <c r="I172" s="89"/>
      <c r="J172" s="68"/>
      <c r="K172" s="89"/>
      <c r="L172" s="68"/>
      <c r="M172" s="89"/>
      <c r="N172" s="68"/>
      <c r="O172" s="2">
        <f t="shared" si="51"/>
        <v>0</v>
      </c>
    </row>
    <row r="173" spans="1:15" x14ac:dyDescent="0.25">
      <c r="A173" s="5" t="s">
        <v>410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ref="O173" si="52">SUM(C173:N173)</f>
        <v>0</v>
      </c>
    </row>
    <row r="174" spans="1:15" x14ac:dyDescent="0.25">
      <c r="A174" s="5" t="s">
        <v>551</v>
      </c>
      <c r="B174" s="5" t="s">
        <v>23</v>
      </c>
      <c r="C174" s="87"/>
      <c r="D174" s="88"/>
      <c r="E174" s="87"/>
      <c r="F174" s="68"/>
      <c r="G174" s="89">
        <v>1</v>
      </c>
      <c r="H174" s="68"/>
      <c r="I174" s="89"/>
      <c r="J174" s="68"/>
      <c r="K174" s="89"/>
      <c r="L174" s="68"/>
      <c r="M174" s="89"/>
      <c r="N174" s="68"/>
      <c r="O174" s="2">
        <f>SUM(C174:N174)</f>
        <v>1</v>
      </c>
    </row>
    <row r="175" spans="1:15" x14ac:dyDescent="0.25">
      <c r="A175" s="5" t="s">
        <v>547</v>
      </c>
      <c r="B175" s="5" t="s">
        <v>23</v>
      </c>
      <c r="C175" s="87"/>
      <c r="D175" s="88"/>
      <c r="E175" s="87">
        <v>1</v>
      </c>
      <c r="F175" s="68"/>
      <c r="G175" s="89">
        <v>1</v>
      </c>
      <c r="H175" s="68"/>
      <c r="I175" s="89"/>
      <c r="J175" s="68"/>
      <c r="K175" s="89"/>
      <c r="L175" s="68"/>
      <c r="M175" s="89"/>
      <c r="N175" s="68"/>
      <c r="O175" s="2">
        <f t="shared" ref="O175" si="53">SUM(C175:N175)</f>
        <v>2</v>
      </c>
    </row>
    <row r="176" spans="1:15" x14ac:dyDescent="0.25">
      <c r="A176" s="5" t="s">
        <v>456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ref="O176:O178" si="54">SUM(C176:N176)</f>
        <v>0</v>
      </c>
    </row>
    <row r="177" spans="1:15" x14ac:dyDescent="0.25">
      <c r="A177" s="5" t="s">
        <v>539</v>
      </c>
      <c r="B177" s="5" t="s">
        <v>23</v>
      </c>
      <c r="C177" s="87"/>
      <c r="D177" s="88"/>
      <c r="E177" s="87"/>
      <c r="F177" s="68"/>
      <c r="G177" s="89"/>
      <c r="H177" s="68"/>
      <c r="I177" s="89"/>
      <c r="J177" s="68"/>
      <c r="K177" s="89"/>
      <c r="L177" s="68"/>
      <c r="M177" s="89"/>
      <c r="N177" s="68"/>
      <c r="O177" s="2">
        <f t="shared" ref="O177" si="55">SUM(C177:N177)</f>
        <v>0</v>
      </c>
    </row>
    <row r="178" spans="1:15" x14ac:dyDescent="0.25">
      <c r="A178" s="5" t="s">
        <v>403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54"/>
        <v>0</v>
      </c>
    </row>
    <row r="179" spans="1:15" x14ac:dyDescent="0.25">
      <c r="A179" s="5" t="s">
        <v>397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si="37"/>
        <v>0</v>
      </c>
    </row>
    <row r="180" spans="1:15" x14ac:dyDescent="0.25">
      <c r="A180" s="5" t="s">
        <v>532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6">SUM(C180:N180)</f>
        <v>0</v>
      </c>
    </row>
    <row r="181" spans="1:15" x14ac:dyDescent="0.25">
      <c r="A181" s="5" t="s">
        <v>513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ref="O181" si="57">SUM(C181:N181)</f>
        <v>0</v>
      </c>
    </row>
    <row r="182" spans="1:15" x14ac:dyDescent="0.25">
      <c r="A182" s="5" t="s">
        <v>388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37"/>
        <v>0</v>
      </c>
    </row>
    <row r="183" spans="1:15" x14ac:dyDescent="0.25">
      <c r="A183" s="5" t="s">
        <v>508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ref="O183:O184" si="58">SUM(C183:N183)</f>
        <v>0</v>
      </c>
    </row>
    <row r="184" spans="1:15" x14ac:dyDescent="0.25">
      <c r="A184" s="5" t="s">
        <v>518</v>
      </c>
      <c r="B184" s="5" t="s">
        <v>23</v>
      </c>
      <c r="C184" s="87"/>
      <c r="D184" s="68"/>
      <c r="E184" s="87">
        <v>1</v>
      </c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58"/>
        <v>1</v>
      </c>
    </row>
    <row r="185" spans="1:15" x14ac:dyDescent="0.25">
      <c r="A185" s="5" t="s">
        <v>75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37"/>
        <v>0</v>
      </c>
    </row>
    <row r="186" spans="1:15" x14ac:dyDescent="0.25">
      <c r="A186" s="5" t="s">
        <v>74</v>
      </c>
      <c r="B186" s="5" t="s">
        <v>23</v>
      </c>
      <c r="C186" s="89">
        <v>1</v>
      </c>
      <c r="D186" s="88">
        <v>2</v>
      </c>
      <c r="E186" s="87">
        <v>1</v>
      </c>
      <c r="F186" s="68"/>
      <c r="G186" s="87"/>
      <c r="H186" s="68"/>
      <c r="I186" s="89"/>
      <c r="J186" s="68"/>
      <c r="K186" s="89"/>
      <c r="L186" s="68"/>
      <c r="M186" s="89"/>
      <c r="N186" s="68"/>
      <c r="O186" s="2">
        <f t="shared" si="37"/>
        <v>4</v>
      </c>
    </row>
    <row r="187" spans="1:15" x14ac:dyDescent="0.25">
      <c r="A187" s="5" t="s">
        <v>481</v>
      </c>
      <c r="B187" s="5" t="s">
        <v>23</v>
      </c>
      <c r="C187" s="89"/>
      <c r="D187" s="88"/>
      <c r="E187" s="87"/>
      <c r="F187" s="68"/>
      <c r="G187" s="87"/>
      <c r="H187" s="68"/>
      <c r="I187" s="89"/>
      <c r="J187" s="68"/>
      <c r="K187" s="89"/>
      <c r="L187" s="68"/>
      <c r="M187" s="89"/>
      <c r="N187" s="68"/>
      <c r="O187" s="2">
        <f t="shared" si="37"/>
        <v>0</v>
      </c>
    </row>
    <row r="188" spans="1:15" x14ac:dyDescent="0.25">
      <c r="A188" s="5" t="s">
        <v>389</v>
      </c>
      <c r="B188" s="5" t="s">
        <v>23</v>
      </c>
      <c r="C188" s="87"/>
      <c r="D188" s="88"/>
      <c r="E188" s="87"/>
      <c r="F188" s="68"/>
      <c r="G188" s="89"/>
      <c r="H188" s="68"/>
      <c r="I188" s="89"/>
      <c r="J188" s="68"/>
      <c r="K188" s="89"/>
      <c r="L188" s="68"/>
      <c r="M188" s="89"/>
      <c r="N188" s="68"/>
      <c r="O188" s="2">
        <f t="shared" si="37"/>
        <v>0</v>
      </c>
    </row>
    <row r="189" spans="1:15" x14ac:dyDescent="0.25">
      <c r="A189" s="5" t="s">
        <v>390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7"/>
        <v>0</v>
      </c>
    </row>
    <row r="190" spans="1:15" x14ac:dyDescent="0.25">
      <c r="A190" s="5" t="s">
        <v>391</v>
      </c>
      <c r="B190" s="5" t="s">
        <v>23</v>
      </c>
      <c r="C190" s="87"/>
      <c r="D190" s="88"/>
      <c r="E190" s="87"/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7"/>
        <v>0</v>
      </c>
    </row>
    <row r="191" spans="1:15" x14ac:dyDescent="0.25">
      <c r="A191" s="5" t="s">
        <v>399</v>
      </c>
      <c r="B191" s="5" t="s">
        <v>23</v>
      </c>
      <c r="C191" s="87">
        <v>1</v>
      </c>
      <c r="D191" s="88"/>
      <c r="E191" s="87">
        <v>1</v>
      </c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7"/>
        <v>2</v>
      </c>
    </row>
    <row r="192" spans="1:15" x14ac:dyDescent="0.25">
      <c r="A192" s="5" t="s">
        <v>523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7"/>
        <v>0</v>
      </c>
    </row>
    <row r="193" spans="1:15" x14ac:dyDescent="0.25">
      <c r="A193" s="5" t="s">
        <v>453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ref="O193:O194" si="59">SUM(C193:N193)</f>
        <v>0</v>
      </c>
    </row>
    <row r="194" spans="1:15" x14ac:dyDescent="0.25">
      <c r="A194" s="5" t="s">
        <v>524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59"/>
        <v>0</v>
      </c>
    </row>
    <row r="195" spans="1:15" x14ac:dyDescent="0.25">
      <c r="A195" s="5" t="s">
        <v>375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7"/>
        <v>0</v>
      </c>
    </row>
    <row r="196" spans="1:15" x14ac:dyDescent="0.25">
      <c r="A196" s="5" t="s">
        <v>350</v>
      </c>
      <c r="B196" s="5" t="s">
        <v>23</v>
      </c>
      <c r="C196" s="87"/>
      <c r="D196" s="88"/>
      <c r="E196" s="87"/>
      <c r="F196" s="68"/>
      <c r="G196" s="89">
        <v>1</v>
      </c>
      <c r="H196" s="68"/>
      <c r="I196" s="89"/>
      <c r="J196" s="68"/>
      <c r="K196" s="89"/>
      <c r="L196" s="68"/>
      <c r="M196" s="89"/>
      <c r="N196" s="68"/>
      <c r="O196" s="2">
        <f t="shared" si="37"/>
        <v>1</v>
      </c>
    </row>
    <row r="197" spans="1:15" x14ac:dyDescent="0.25">
      <c r="A197" s="5" t="s">
        <v>540</v>
      </c>
      <c r="B197" s="5" t="s">
        <v>23</v>
      </c>
      <c r="C197" s="87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ref="O197" si="60">SUM(C197:N197)</f>
        <v>0</v>
      </c>
    </row>
    <row r="198" spans="1:15" x14ac:dyDescent="0.25">
      <c r="A198" s="5" t="s">
        <v>527</v>
      </c>
      <c r="B198" s="5" t="s">
        <v>23</v>
      </c>
      <c r="C198" s="87"/>
      <c r="D198" s="88"/>
      <c r="E198" s="87"/>
      <c r="F198" s="68"/>
      <c r="G198" s="87"/>
      <c r="H198" s="68"/>
      <c r="I198" s="89"/>
      <c r="J198" s="68"/>
      <c r="K198" s="89"/>
      <c r="L198" s="68"/>
      <c r="M198" s="89"/>
      <c r="N198" s="68"/>
      <c r="O198" s="2">
        <f t="shared" si="37"/>
        <v>0</v>
      </c>
    </row>
    <row r="199" spans="1:15" x14ac:dyDescent="0.25">
      <c r="A199" s="5" t="s">
        <v>467</v>
      </c>
      <c r="B199" s="5" t="s">
        <v>23</v>
      </c>
      <c r="C199" s="87"/>
      <c r="D199" s="88"/>
      <c r="E199" s="87"/>
      <c r="F199" s="68"/>
      <c r="G199" s="87"/>
      <c r="H199" s="68"/>
      <c r="I199" s="89"/>
      <c r="J199" s="68"/>
      <c r="K199" s="89"/>
      <c r="L199" s="68"/>
      <c r="M199" s="89"/>
      <c r="N199" s="68"/>
      <c r="O199" s="2">
        <f t="shared" ref="O199:O200" si="61">SUM(C199:N199)</f>
        <v>0</v>
      </c>
    </row>
    <row r="200" spans="1:15" x14ac:dyDescent="0.25">
      <c r="A200" s="5" t="s">
        <v>496</v>
      </c>
      <c r="B200" s="5" t="s">
        <v>23</v>
      </c>
      <c r="C200" s="87"/>
      <c r="D200" s="88"/>
      <c r="E200" s="87"/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61"/>
        <v>0</v>
      </c>
    </row>
    <row r="201" spans="1:15" x14ac:dyDescent="0.25">
      <c r="A201" s="5" t="s">
        <v>479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ref="O201" si="62">SUM(C201:N201)</f>
        <v>0</v>
      </c>
    </row>
    <row r="202" spans="1:15" x14ac:dyDescent="0.25">
      <c r="A202" s="5" t="s">
        <v>465</v>
      </c>
      <c r="B202" s="5" t="s">
        <v>23</v>
      </c>
      <c r="C202" s="87"/>
      <c r="D202" s="68"/>
      <c r="E202" s="87"/>
      <c r="F202" s="88"/>
      <c r="G202" s="87"/>
      <c r="H202" s="88"/>
      <c r="I202" s="87"/>
      <c r="J202" s="88"/>
      <c r="K202" s="87"/>
      <c r="L202" s="88"/>
      <c r="M202" s="87"/>
      <c r="N202" s="88"/>
      <c r="O202" s="2">
        <f t="shared" si="37"/>
        <v>0</v>
      </c>
    </row>
    <row r="203" spans="1:15" x14ac:dyDescent="0.25">
      <c r="A203" s="5" t="s">
        <v>454</v>
      </c>
      <c r="B203" s="5" t="s">
        <v>23</v>
      </c>
      <c r="C203" s="87"/>
      <c r="D203" s="68"/>
      <c r="E203" s="87"/>
      <c r="F203" s="88"/>
      <c r="G203" s="87"/>
      <c r="H203" s="88"/>
      <c r="I203" s="87"/>
      <c r="J203" s="88"/>
      <c r="K203" s="87"/>
      <c r="L203" s="88"/>
      <c r="M203" s="87"/>
      <c r="N203" s="88"/>
      <c r="O203" s="2">
        <f t="shared" ref="O203:O205" si="63">SUM(C203:N203)</f>
        <v>0</v>
      </c>
    </row>
    <row r="204" spans="1:15" x14ac:dyDescent="0.25">
      <c r="A204" s="5" t="s">
        <v>515</v>
      </c>
      <c r="B204" s="5" t="s">
        <v>23</v>
      </c>
      <c r="C204" s="87"/>
      <c r="D204" s="68"/>
      <c r="E204" s="87"/>
      <c r="F204" s="88"/>
      <c r="G204" s="87"/>
      <c r="H204" s="88"/>
      <c r="I204" s="87"/>
      <c r="J204" s="88"/>
      <c r="K204" s="87"/>
      <c r="L204" s="88"/>
      <c r="M204" s="87"/>
      <c r="N204" s="88"/>
      <c r="O204" s="2">
        <f t="shared" si="63"/>
        <v>0</v>
      </c>
    </row>
    <row r="205" spans="1:15" x14ac:dyDescent="0.25">
      <c r="A205" s="5" t="s">
        <v>473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si="63"/>
        <v>0</v>
      </c>
    </row>
    <row r="206" spans="1:15" x14ac:dyDescent="0.25">
      <c r="A206" s="5" t="s">
        <v>429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ref="O206" si="64">SUM(C206:N206)</f>
        <v>0</v>
      </c>
    </row>
    <row r="207" spans="1:15" x14ac:dyDescent="0.25">
      <c r="A207" s="5" t="s">
        <v>368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37"/>
        <v>0</v>
      </c>
    </row>
    <row r="208" spans="1:15" x14ac:dyDescent="0.25">
      <c r="A208" s="5" t="s">
        <v>354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si="37"/>
        <v>0</v>
      </c>
    </row>
    <row r="209" spans="1:15" x14ac:dyDescent="0.25">
      <c r="A209" s="5" t="s">
        <v>533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ref="O209" si="65">SUM(C209:N209)</f>
        <v>0</v>
      </c>
    </row>
    <row r="210" spans="1:15" x14ac:dyDescent="0.25">
      <c r="A210" s="5" t="s">
        <v>392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37"/>
        <v>0</v>
      </c>
    </row>
    <row r="211" spans="1:15" x14ac:dyDescent="0.25">
      <c r="A211" s="5" t="s">
        <v>552</v>
      </c>
      <c r="B211" s="5" t="s">
        <v>23</v>
      </c>
      <c r="C211" s="87"/>
      <c r="D211" s="88"/>
      <c r="E211" s="87"/>
      <c r="F211" s="68"/>
      <c r="G211" s="89">
        <v>1</v>
      </c>
      <c r="H211" s="68"/>
      <c r="I211" s="89"/>
      <c r="J211" s="68"/>
      <c r="K211" s="89"/>
      <c r="L211" s="68"/>
      <c r="M211" s="89"/>
      <c r="N211" s="68"/>
      <c r="O211" s="2">
        <f t="shared" ref="O211" si="66">SUM(C211:N211)</f>
        <v>1</v>
      </c>
    </row>
    <row r="212" spans="1:15" x14ac:dyDescent="0.25">
      <c r="A212" s="5" t="s">
        <v>530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si="37"/>
        <v>0</v>
      </c>
    </row>
    <row r="213" spans="1:15" x14ac:dyDescent="0.25">
      <c r="A213" s="5" t="s">
        <v>541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7">SUM(C213:N213)</f>
        <v>0</v>
      </c>
    </row>
    <row r="214" spans="1:15" x14ac:dyDescent="0.25">
      <c r="A214" s="5" t="s">
        <v>497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0</v>
      </c>
    </row>
    <row r="215" spans="1:15" x14ac:dyDescent="0.25">
      <c r="A215" s="5" t="s">
        <v>485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69">SUM(C215:N215)</f>
        <v>0</v>
      </c>
    </row>
    <row r="216" spans="1:15" x14ac:dyDescent="0.25">
      <c r="A216" s="5" t="s">
        <v>401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7"/>
        <v>0</v>
      </c>
    </row>
    <row r="217" spans="1:15" x14ac:dyDescent="0.25">
      <c r="A217" s="5" t="s">
        <v>400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7"/>
        <v>0</v>
      </c>
    </row>
    <row r="218" spans="1:15" x14ac:dyDescent="0.25">
      <c r="A218" s="5" t="s">
        <v>500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0">SUM(C218:N218)</f>
        <v>0</v>
      </c>
    </row>
    <row r="219" spans="1:15" x14ac:dyDescent="0.25">
      <c r="A219" s="5" t="s">
        <v>534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ref="O219" si="71">SUM(C219:N219)</f>
        <v>0</v>
      </c>
    </row>
    <row r="220" spans="1:15" x14ac:dyDescent="0.25">
      <c r="A220" s="5" t="s">
        <v>395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7"/>
        <v>0</v>
      </c>
    </row>
    <row r="221" spans="1:15" x14ac:dyDescent="0.25">
      <c r="A221" s="5" t="s">
        <v>369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7"/>
        <v>0</v>
      </c>
    </row>
    <row r="222" spans="1:15" x14ac:dyDescent="0.25">
      <c r="A222" s="5" t="s">
        <v>535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2">SUM(C222:N222)</f>
        <v>0</v>
      </c>
    </row>
    <row r="223" spans="1:15" x14ac:dyDescent="0.25">
      <c r="A223" s="5" t="s">
        <v>502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:O224" si="73">SUM(C223:N223)</f>
        <v>0</v>
      </c>
    </row>
    <row r="224" spans="1:15" x14ac:dyDescent="0.25">
      <c r="A224" s="5" t="s">
        <v>521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73"/>
        <v>0</v>
      </c>
    </row>
    <row r="225" spans="1:15" x14ac:dyDescent="0.25">
      <c r="A225" s="5" t="s">
        <v>73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7"/>
        <v>0</v>
      </c>
    </row>
    <row r="226" spans="1:15" x14ac:dyDescent="0.25">
      <c r="A226" s="5" t="s">
        <v>72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si="37"/>
        <v>0</v>
      </c>
    </row>
    <row r="227" spans="1:15" x14ac:dyDescent="0.25">
      <c r="A227" s="5" t="s">
        <v>359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7"/>
        <v>0</v>
      </c>
    </row>
    <row r="228" spans="1:15" x14ac:dyDescent="0.25">
      <c r="A228" s="5" t="s">
        <v>405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4">SUM(C228:N228)</f>
        <v>0</v>
      </c>
    </row>
    <row r="229" spans="1:15" x14ac:dyDescent="0.25">
      <c r="A229" s="5" t="s">
        <v>71</v>
      </c>
      <c r="B229" s="5" t="s">
        <v>23</v>
      </c>
      <c r="C229" s="87"/>
      <c r="D229" s="68"/>
      <c r="E229" s="87"/>
      <c r="F229" s="88"/>
      <c r="G229" s="87"/>
      <c r="H229" s="88"/>
      <c r="I229" s="87"/>
      <c r="J229" s="88"/>
      <c r="K229" s="87"/>
      <c r="L229" s="88"/>
      <c r="M229" s="87"/>
      <c r="N229" s="88"/>
      <c r="O229" s="2">
        <f t="shared" si="37"/>
        <v>0</v>
      </c>
    </row>
    <row r="230" spans="1:15" x14ac:dyDescent="0.25">
      <c r="A230" s="5" t="s">
        <v>411</v>
      </c>
      <c r="B230" s="5" t="s">
        <v>23</v>
      </c>
      <c r="C230" s="87"/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ref="O230" si="75">SUM(C230:N230)</f>
        <v>0</v>
      </c>
    </row>
    <row r="231" spans="1:15" x14ac:dyDescent="0.25">
      <c r="A231" s="5" t="s">
        <v>355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si="37"/>
        <v>0</v>
      </c>
    </row>
    <row r="232" spans="1:15" x14ac:dyDescent="0.25">
      <c r="A232" s="5" t="s">
        <v>498</v>
      </c>
      <c r="B232" s="5" t="s">
        <v>23</v>
      </c>
      <c r="C232" s="87">
        <v>1</v>
      </c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ref="O232" si="76">SUM(C232:N232)</f>
        <v>1</v>
      </c>
    </row>
    <row r="233" spans="1:15" x14ac:dyDescent="0.25">
      <c r="A233" s="5" t="s">
        <v>406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ref="O233" si="77">SUM(C233:N233)</f>
        <v>0</v>
      </c>
    </row>
    <row r="234" spans="1:15" x14ac:dyDescent="0.25">
      <c r="A234" s="5" t="s">
        <v>373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7"/>
        <v>0</v>
      </c>
    </row>
    <row r="235" spans="1:15" x14ac:dyDescent="0.25">
      <c r="A235" s="5" t="s">
        <v>525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ref="O235" si="78">SUM(C235:N235)</f>
        <v>0</v>
      </c>
    </row>
    <row r="236" spans="1:15" x14ac:dyDescent="0.25">
      <c r="A236" s="5" t="s">
        <v>378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si="37"/>
        <v>0</v>
      </c>
    </row>
    <row r="237" spans="1:15" x14ac:dyDescent="0.25">
      <c r="A237" s="5" t="s">
        <v>70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7"/>
        <v>0</v>
      </c>
    </row>
    <row r="238" spans="1:15" x14ac:dyDescent="0.25">
      <c r="A238" s="5" t="s">
        <v>516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79">SUM(C238:N238)</f>
        <v>0</v>
      </c>
    </row>
    <row r="239" spans="1:15" x14ac:dyDescent="0.25">
      <c r="A239" s="5" t="s">
        <v>360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7"/>
        <v>0</v>
      </c>
    </row>
    <row r="240" spans="1:15" x14ac:dyDescent="0.25">
      <c r="A240" s="5" t="s">
        <v>402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:O409" si="80">SUM(C240:N240)</f>
        <v>0</v>
      </c>
    </row>
    <row r="241" spans="1:15" x14ac:dyDescent="0.25">
      <c r="A241" s="5" t="s">
        <v>356</v>
      </c>
      <c r="B241" s="5" t="s">
        <v>23</v>
      </c>
      <c r="C241" s="87">
        <v>1</v>
      </c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>SUM(C241:N241)</f>
        <v>1</v>
      </c>
    </row>
    <row r="242" spans="1:15" x14ac:dyDescent="0.25">
      <c r="A242" s="5" t="s">
        <v>506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>SUM(C242:N242)</f>
        <v>0</v>
      </c>
    </row>
    <row r="243" spans="1:15" x14ac:dyDescent="0.25">
      <c r="A243" s="5" t="s">
        <v>428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>SUM(C243:N243)</f>
        <v>0</v>
      </c>
    </row>
    <row r="244" spans="1:15" x14ac:dyDescent="0.25">
      <c r="A244" s="5" t="s">
        <v>69</v>
      </c>
      <c r="B244" s="5" t="s">
        <v>23</v>
      </c>
      <c r="C244" s="87"/>
      <c r="D244" s="68"/>
      <c r="E244" s="87"/>
      <c r="F244" s="88"/>
      <c r="G244" s="87">
        <v>1</v>
      </c>
      <c r="H244" s="88"/>
      <c r="I244" s="87"/>
      <c r="J244" s="88"/>
      <c r="K244" s="87"/>
      <c r="L244" s="88"/>
      <c r="M244" s="87"/>
      <c r="N244" s="88"/>
      <c r="O244" s="2">
        <f t="shared" si="80"/>
        <v>1</v>
      </c>
    </row>
    <row r="245" spans="1:15" x14ac:dyDescent="0.25">
      <c r="A245" s="5" t="s">
        <v>432</v>
      </c>
      <c r="B245" s="5" t="s">
        <v>23</v>
      </c>
      <c r="C245" s="87"/>
      <c r="D245" s="68"/>
      <c r="E245" s="87"/>
      <c r="F245" s="88">
        <v>1</v>
      </c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1">SUM(C245:N245)</f>
        <v>1</v>
      </c>
    </row>
    <row r="246" spans="1:15" x14ac:dyDescent="0.25">
      <c r="A246" s="5" t="s">
        <v>357</v>
      </c>
      <c r="B246" s="5" t="s">
        <v>23</v>
      </c>
      <c r="C246" s="87"/>
      <c r="D246" s="68">
        <v>1</v>
      </c>
      <c r="E246" s="87"/>
      <c r="F246" s="88"/>
      <c r="G246" s="87">
        <v>1</v>
      </c>
      <c r="H246" s="88"/>
      <c r="I246" s="87"/>
      <c r="J246" s="88"/>
      <c r="K246" s="87"/>
      <c r="L246" s="88"/>
      <c r="M246" s="87"/>
      <c r="N246" s="88"/>
      <c r="O246" s="2">
        <f>SUM(C246:N246)</f>
        <v>2</v>
      </c>
    </row>
    <row r="247" spans="1:15" x14ac:dyDescent="0.25">
      <c r="A247" s="5" t="s">
        <v>536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ref="O247" si="82">SUM(C247:N247)</f>
        <v>0</v>
      </c>
    </row>
    <row r="248" spans="1:15" x14ac:dyDescent="0.25">
      <c r="A248" s="5" t="s">
        <v>393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 t="shared" si="80"/>
        <v>0</v>
      </c>
    </row>
    <row r="249" spans="1:15" x14ac:dyDescent="0.25">
      <c r="A249" s="5" t="s">
        <v>408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ref="O249" si="83">SUM(C249:N249)</f>
        <v>0</v>
      </c>
    </row>
    <row r="250" spans="1:15" x14ac:dyDescent="0.25">
      <c r="A250" s="5" t="s">
        <v>380</v>
      </c>
      <c r="B250" s="5" t="s">
        <v>23</v>
      </c>
      <c r="C250" s="87"/>
      <c r="D250" s="88"/>
      <c r="E250" s="89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370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 t="shared" si="80"/>
        <v>0</v>
      </c>
    </row>
    <row r="252" spans="1:15" x14ac:dyDescent="0.25">
      <c r="A252" s="5" t="s">
        <v>537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4">SUM(C252:N252)</f>
        <v>0</v>
      </c>
    </row>
    <row r="253" spans="1:15" x14ac:dyDescent="0.25">
      <c r="A253" s="5" t="s">
        <v>489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>SUM(C253:N253)</f>
        <v>0</v>
      </c>
    </row>
    <row r="254" spans="1:15" x14ac:dyDescent="0.25">
      <c r="A254" s="5" t="s">
        <v>459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:O258" si="85">SUM(C254:N254)</f>
        <v>0</v>
      </c>
    </row>
    <row r="255" spans="1:15" x14ac:dyDescent="0.25">
      <c r="A255" s="5" t="s">
        <v>491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ref="O255" si="86">SUM(C255:N255)</f>
        <v>0</v>
      </c>
    </row>
    <row r="256" spans="1:15" x14ac:dyDescent="0.25">
      <c r="A256" s="5" t="s">
        <v>519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7">SUM(C256:N256)</f>
        <v>0</v>
      </c>
    </row>
    <row r="257" spans="1:15" x14ac:dyDescent="0.25">
      <c r="A257" s="5" t="s">
        <v>458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si="85"/>
        <v>0</v>
      </c>
    </row>
    <row r="258" spans="1:15" x14ac:dyDescent="0.25">
      <c r="A258" s="5" t="s">
        <v>526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si="85"/>
        <v>0</v>
      </c>
    </row>
    <row r="259" spans="1:15" x14ac:dyDescent="0.25">
      <c r="A259" s="5" t="s">
        <v>487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ref="O259:O260" si="88">SUM(C259:N259)</f>
        <v>0</v>
      </c>
    </row>
    <row r="260" spans="1:15" x14ac:dyDescent="0.25">
      <c r="A260" s="5" t="s">
        <v>531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si="88"/>
        <v>0</v>
      </c>
    </row>
    <row r="261" spans="1:15" x14ac:dyDescent="0.25">
      <c r="A261" s="5" t="s">
        <v>548</v>
      </c>
      <c r="B261" s="5" t="s">
        <v>23</v>
      </c>
      <c r="C261" s="87"/>
      <c r="D261" s="88"/>
      <c r="E261" s="89">
        <v>2</v>
      </c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9">SUM(C261:N261)</f>
        <v>2</v>
      </c>
    </row>
    <row r="262" spans="1:15" x14ac:dyDescent="0.25">
      <c r="A262" s="5" t="s">
        <v>68</v>
      </c>
      <c r="B262" s="5" t="s">
        <v>23</v>
      </c>
      <c r="C262" s="87">
        <v>1</v>
      </c>
      <c r="D262" s="88">
        <v>3</v>
      </c>
      <c r="E262" s="89"/>
      <c r="F262" s="88">
        <v>3</v>
      </c>
      <c r="G262" s="87">
        <v>2</v>
      </c>
      <c r="H262" s="88"/>
      <c r="I262" s="87"/>
      <c r="J262" s="88"/>
      <c r="K262" s="87"/>
      <c r="L262" s="88"/>
      <c r="M262" s="87"/>
      <c r="N262" s="88"/>
      <c r="O262" s="2">
        <f t="shared" ref="O262:O273" si="90">SUM(C262:N262)</f>
        <v>9</v>
      </c>
    </row>
    <row r="263" spans="1:15" x14ac:dyDescent="0.25">
      <c r="A263" s="5" t="s">
        <v>542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>SUM(C263:N263)</f>
        <v>0</v>
      </c>
    </row>
    <row r="264" spans="1:15" x14ac:dyDescent="0.25">
      <c r="A264" s="5" t="s">
        <v>381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545</v>
      </c>
      <c r="B265" s="5" t="s">
        <v>23</v>
      </c>
      <c r="C265" s="87"/>
      <c r="D265" s="88">
        <v>1</v>
      </c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1</v>
      </c>
    </row>
    <row r="266" spans="1:15" x14ac:dyDescent="0.25">
      <c r="A266" s="5" t="s">
        <v>426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>SUM(C266:N266)</f>
        <v>0</v>
      </c>
    </row>
    <row r="267" spans="1:15" x14ac:dyDescent="0.25">
      <c r="A267" s="5" t="s">
        <v>507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520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0"/>
        <v>0</v>
      </c>
    </row>
    <row r="269" spans="1:15" x14ac:dyDescent="0.25">
      <c r="A269" s="5" t="s">
        <v>396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529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0</v>
      </c>
    </row>
    <row r="271" spans="1:15" x14ac:dyDescent="0.25">
      <c r="A271" s="5" t="s">
        <v>478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362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si="90"/>
        <v>0</v>
      </c>
    </row>
    <row r="273" spans="1:15" x14ac:dyDescent="0.25">
      <c r="A273" s="5" t="s">
        <v>382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0"/>
        <v>0</v>
      </c>
    </row>
    <row r="274" spans="1:15" x14ac:dyDescent="0.25">
      <c r="A274" s="5" t="s">
        <v>476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ref="O274:O277" si="91">SUM(C274:N274)</f>
        <v>0</v>
      </c>
    </row>
    <row r="275" spans="1:15" x14ac:dyDescent="0.25">
      <c r="A275" s="5" t="s">
        <v>549</v>
      </c>
      <c r="B275" s="5" t="s">
        <v>23</v>
      </c>
      <c r="C275" s="87"/>
      <c r="D275" s="88"/>
      <c r="E275" s="89">
        <v>1</v>
      </c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ref="O275" si="92">SUM(C275:N275)</f>
        <v>1</v>
      </c>
    </row>
    <row r="276" spans="1:15" x14ac:dyDescent="0.25">
      <c r="A276" s="5" t="s">
        <v>394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1"/>
        <v>0</v>
      </c>
    </row>
    <row r="277" spans="1:15" x14ac:dyDescent="0.25">
      <c r="A277" s="5" t="s">
        <v>480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si="91"/>
        <v>0</v>
      </c>
    </row>
    <row r="278" spans="1:15" x14ac:dyDescent="0.25">
      <c r="A278" s="5" t="s">
        <v>503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ref="O278" si="93">SUM(C278:N278)</f>
        <v>0</v>
      </c>
    </row>
    <row r="279" spans="1:15" x14ac:dyDescent="0.25">
      <c r="A279" s="5" t="s">
        <v>514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ref="O279" si="94">SUM(C279:N279)</f>
        <v>0</v>
      </c>
    </row>
    <row r="280" spans="1:15" x14ac:dyDescent="0.25">
      <c r="A280" s="5" t="s">
        <v>494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80"/>
        <v>0</v>
      </c>
    </row>
    <row r="281" spans="1:15" x14ac:dyDescent="0.25">
      <c r="A281" s="123" t="s">
        <v>31</v>
      </c>
      <c r="B281" s="123"/>
      <c r="C281" s="72">
        <f>SUM(C155:C280)</f>
        <v>5</v>
      </c>
      <c r="D281" s="72">
        <f>SUM(D155:D280)</f>
        <v>9</v>
      </c>
      <c r="E281" s="72">
        <f>SUM(E155:E280)</f>
        <v>11</v>
      </c>
      <c r="F281" s="72">
        <f>SUM(F155:F280)</f>
        <v>6</v>
      </c>
      <c r="G281" s="72">
        <f>SUM(G155:G280)</f>
        <v>8</v>
      </c>
      <c r="H281" s="72">
        <f>SUM(H155:H280)</f>
        <v>0</v>
      </c>
      <c r="I281" s="72">
        <f>SUM(I155:I280)</f>
        <v>0</v>
      </c>
      <c r="J281" s="72">
        <f>SUM(J155:J280)</f>
        <v>0</v>
      </c>
      <c r="K281" s="72">
        <f>SUM(K155:K280)</f>
        <v>0</v>
      </c>
      <c r="L281" s="72">
        <f>SUM(L155:L280)</f>
        <v>0</v>
      </c>
      <c r="M281" s="72">
        <f>SUM(M155:M280)</f>
        <v>0</v>
      </c>
      <c r="N281" s="72">
        <f>SUM(N155:N280)</f>
        <v>0</v>
      </c>
      <c r="O281" s="62">
        <f t="shared" si="80"/>
        <v>39</v>
      </c>
    </row>
    <row r="282" spans="1:15" x14ac:dyDescent="0.25">
      <c r="A282" s="3" t="s">
        <v>130</v>
      </c>
      <c r="B282" s="3" t="s">
        <v>27</v>
      </c>
      <c r="C282" s="63"/>
      <c r="D282" s="67"/>
      <c r="E282" s="63"/>
      <c r="F282" s="67"/>
      <c r="G282" s="63"/>
      <c r="H282" s="67"/>
      <c r="I282" s="63"/>
      <c r="J282" s="67"/>
      <c r="K282" s="63"/>
      <c r="L282" s="67"/>
      <c r="M282" s="63"/>
      <c r="N282" s="67"/>
      <c r="O282" s="2">
        <f>SUM(C282:N282)</f>
        <v>0</v>
      </c>
    </row>
    <row r="283" spans="1:15" x14ac:dyDescent="0.25">
      <c r="A283" s="3" t="s">
        <v>145</v>
      </c>
      <c r="B283" s="3" t="s">
        <v>27</v>
      </c>
      <c r="C283" s="63"/>
      <c r="D283" s="67"/>
      <c r="E283" s="63">
        <v>1</v>
      </c>
      <c r="F283" s="67"/>
      <c r="G283" s="63">
        <v>1</v>
      </c>
      <c r="H283" s="67"/>
      <c r="I283" s="63"/>
      <c r="J283" s="67"/>
      <c r="K283" s="63"/>
      <c r="L283" s="67"/>
      <c r="M283" s="63"/>
      <c r="N283" s="67"/>
      <c r="O283" s="2">
        <f t="shared" ref="O283" si="95">SUM(C283:N283)</f>
        <v>2</v>
      </c>
    </row>
    <row r="284" spans="1:15" x14ac:dyDescent="0.25">
      <c r="A284" s="3" t="s">
        <v>167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 t="shared" si="80"/>
        <v>0</v>
      </c>
    </row>
    <row r="285" spans="1:15" x14ac:dyDescent="0.25">
      <c r="A285" s="3" t="s">
        <v>168</v>
      </c>
      <c r="B285" s="3" t="s">
        <v>27</v>
      </c>
      <c r="C285" s="63"/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 t="shared" ref="O285" si="96">SUM(C285:N285)</f>
        <v>0</v>
      </c>
    </row>
    <row r="286" spans="1:15" x14ac:dyDescent="0.25">
      <c r="A286" s="3" t="s">
        <v>67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 t="shared" ref="O286" si="97">SUM(C286:N286)</f>
        <v>0</v>
      </c>
    </row>
    <row r="287" spans="1:15" x14ac:dyDescent="0.25">
      <c r="A287" s="3" t="s">
        <v>66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 t="shared" si="80"/>
        <v>0</v>
      </c>
    </row>
    <row r="288" spans="1:15" x14ac:dyDescent="0.25">
      <c r="A288" s="3" t="s">
        <v>178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 t="shared" si="80"/>
        <v>0</v>
      </c>
    </row>
    <row r="289" spans="1:15" x14ac:dyDescent="0.25">
      <c r="A289" s="3" t="s">
        <v>182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184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>SUM(C290:N290)</f>
        <v>0</v>
      </c>
    </row>
    <row r="291" spans="1:15" x14ac:dyDescent="0.25">
      <c r="A291" s="3" t="s">
        <v>185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>SUM(C291:N291)</f>
        <v>0</v>
      </c>
    </row>
    <row r="292" spans="1:15" x14ac:dyDescent="0.25">
      <c r="A292" s="3" t="s">
        <v>65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si="80"/>
        <v>0</v>
      </c>
    </row>
    <row r="293" spans="1:15" x14ac:dyDescent="0.25">
      <c r="A293" s="3" t="s">
        <v>193</v>
      </c>
      <c r="B293" s="3" t="s">
        <v>27</v>
      </c>
      <c r="C293" s="63">
        <v>1</v>
      </c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0"/>
        <v>1</v>
      </c>
    </row>
    <row r="294" spans="1:15" x14ac:dyDescent="0.25">
      <c r="A294" s="3" t="s">
        <v>206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98">SUM(C294:N294)</f>
        <v>0</v>
      </c>
    </row>
    <row r="295" spans="1:15" x14ac:dyDescent="0.25">
      <c r="A295" s="3" t="s">
        <v>232</v>
      </c>
      <c r="B295" s="3" t="s">
        <v>27</v>
      </c>
      <c r="C295" s="63"/>
      <c r="D295" s="67">
        <v>6</v>
      </c>
      <c r="E295" s="63">
        <v>1</v>
      </c>
      <c r="F295" s="67">
        <v>1</v>
      </c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8</v>
      </c>
    </row>
    <row r="296" spans="1:15" x14ac:dyDescent="0.25">
      <c r="A296" s="3" t="s">
        <v>252</v>
      </c>
      <c r="B296" s="3" t="s">
        <v>27</v>
      </c>
      <c r="C296" s="63">
        <v>1</v>
      </c>
      <c r="D296" s="67">
        <v>3</v>
      </c>
      <c r="E296" s="63">
        <v>5</v>
      </c>
      <c r="F296" s="67">
        <v>2</v>
      </c>
      <c r="G296" s="63">
        <v>2</v>
      </c>
      <c r="H296" s="67"/>
      <c r="I296" s="63"/>
      <c r="J296" s="67"/>
      <c r="K296" s="63"/>
      <c r="L296" s="67"/>
      <c r="M296" s="63"/>
      <c r="N296" s="67"/>
      <c r="O296" s="2">
        <f>SUM(C296:N296)</f>
        <v>13</v>
      </c>
    </row>
    <row r="297" spans="1:15" x14ac:dyDescent="0.25">
      <c r="A297" s="3" t="s">
        <v>259</v>
      </c>
      <c r="B297" s="3" t="s">
        <v>27</v>
      </c>
      <c r="C297" s="63"/>
      <c r="D297" s="67"/>
      <c r="E297" s="63">
        <v>1</v>
      </c>
      <c r="F297" s="67"/>
      <c r="G297" s="63">
        <v>1</v>
      </c>
      <c r="H297" s="67"/>
      <c r="I297" s="63"/>
      <c r="J297" s="67"/>
      <c r="K297" s="63"/>
      <c r="L297" s="67"/>
      <c r="M297" s="63"/>
      <c r="N297" s="67"/>
      <c r="O297" s="2">
        <f>SUM(C297:N297)</f>
        <v>2</v>
      </c>
    </row>
    <row r="298" spans="1:15" x14ac:dyDescent="0.25">
      <c r="A298" s="3" t="s">
        <v>262</v>
      </c>
      <c r="B298" s="3" t="s">
        <v>27</v>
      </c>
      <c r="C298" s="63"/>
      <c r="D298" s="67">
        <v>1</v>
      </c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80"/>
        <v>1</v>
      </c>
    </row>
    <row r="299" spans="1:15" x14ac:dyDescent="0.25">
      <c r="A299" s="3" t="s">
        <v>263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466</v>
      </c>
      <c r="B300" s="3" t="s">
        <v>27</v>
      </c>
      <c r="C300" s="63"/>
      <c r="D300" s="67"/>
      <c r="E300" s="63">
        <v>1</v>
      </c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1</v>
      </c>
    </row>
    <row r="301" spans="1:15" x14ac:dyDescent="0.25">
      <c r="A301" s="3" t="s">
        <v>279</v>
      </c>
      <c r="B301" s="3" t="s">
        <v>27</v>
      </c>
      <c r="C301" s="63"/>
      <c r="D301" s="67"/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0</v>
      </c>
    </row>
    <row r="302" spans="1:15" x14ac:dyDescent="0.25">
      <c r="A302" s="3" t="s">
        <v>292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>SUM(C302:N302)</f>
        <v>0</v>
      </c>
    </row>
    <row r="303" spans="1:15" x14ac:dyDescent="0.25">
      <c r="A303" s="3" t="s">
        <v>314</v>
      </c>
      <c r="B303" s="3" t="s">
        <v>27</v>
      </c>
      <c r="C303" s="63">
        <v>1</v>
      </c>
      <c r="D303" s="67">
        <v>2</v>
      </c>
      <c r="E303" s="63"/>
      <c r="F303" s="67"/>
      <c r="G303" s="63">
        <v>2</v>
      </c>
      <c r="H303" s="67"/>
      <c r="I303" s="63"/>
      <c r="J303" s="67"/>
      <c r="K303" s="63"/>
      <c r="L303" s="67"/>
      <c r="M303" s="63"/>
      <c r="N303" s="67"/>
      <c r="O303" s="2">
        <f>SUM(C303:N303)</f>
        <v>5</v>
      </c>
    </row>
    <row r="304" spans="1:15" x14ac:dyDescent="0.25">
      <c r="A304" s="3" t="s">
        <v>336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ref="O304" si="99">SUM(C304:N304)</f>
        <v>0</v>
      </c>
    </row>
    <row r="305" spans="1:15" x14ac:dyDescent="0.25">
      <c r="A305" s="3" t="s">
        <v>300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ref="O305" si="100">SUM(C305:N305)</f>
        <v>0</v>
      </c>
    </row>
    <row r="306" spans="1:15" x14ac:dyDescent="0.25">
      <c r="A306" s="3" t="s">
        <v>315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>SUM(C306:N306)</f>
        <v>0</v>
      </c>
    </row>
    <row r="307" spans="1:15" x14ac:dyDescent="0.25">
      <c r="A307" s="3" t="s">
        <v>340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 t="shared" ref="O307" si="101">SUM(C307:N307)</f>
        <v>0</v>
      </c>
    </row>
    <row r="308" spans="1:15" x14ac:dyDescent="0.25">
      <c r="A308" s="3" t="s">
        <v>64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 t="shared" si="80"/>
        <v>0</v>
      </c>
    </row>
    <row r="309" spans="1:15" x14ac:dyDescent="0.25">
      <c r="A309" s="123" t="s">
        <v>31</v>
      </c>
      <c r="B309" s="123"/>
      <c r="C309" s="72">
        <f>SUM(C282:C308)</f>
        <v>3</v>
      </c>
      <c r="D309" s="72">
        <f>SUM(D282:D308)</f>
        <v>12</v>
      </c>
      <c r="E309" s="72">
        <f>SUM(E282:E308)</f>
        <v>9</v>
      </c>
      <c r="F309" s="72">
        <f t="shared" ref="F309:N309" si="102">SUM(F282:F308)</f>
        <v>3</v>
      </c>
      <c r="G309" s="72">
        <f t="shared" si="102"/>
        <v>6</v>
      </c>
      <c r="H309" s="72">
        <f t="shared" si="102"/>
        <v>0</v>
      </c>
      <c r="I309" s="72">
        <f t="shared" si="102"/>
        <v>0</v>
      </c>
      <c r="J309" s="72">
        <f t="shared" si="102"/>
        <v>0</v>
      </c>
      <c r="K309" s="72">
        <f t="shared" si="102"/>
        <v>0</v>
      </c>
      <c r="L309" s="72">
        <f t="shared" si="102"/>
        <v>0</v>
      </c>
      <c r="M309" s="72">
        <f t="shared" si="102"/>
        <v>0</v>
      </c>
      <c r="N309" s="72">
        <f t="shared" si="102"/>
        <v>0</v>
      </c>
      <c r="O309" s="62">
        <f>SUM(O284:O308)</f>
        <v>31</v>
      </c>
    </row>
    <row r="310" spans="1:15" x14ac:dyDescent="0.25">
      <c r="A310" s="3" t="s">
        <v>63</v>
      </c>
      <c r="B310" s="3" t="s">
        <v>24</v>
      </c>
      <c r="C310" s="63"/>
      <c r="D310" s="67"/>
      <c r="E310" s="63"/>
      <c r="F310" s="67">
        <v>1</v>
      </c>
      <c r="G310" s="63"/>
      <c r="H310" s="67"/>
      <c r="I310" s="63"/>
      <c r="J310" s="67"/>
      <c r="K310" s="63"/>
      <c r="L310" s="67"/>
      <c r="M310" s="63"/>
      <c r="N310" s="67"/>
      <c r="O310" s="2">
        <f t="shared" si="80"/>
        <v>1</v>
      </c>
    </row>
    <row r="311" spans="1:15" x14ac:dyDescent="0.25">
      <c r="A311" s="3" t="s">
        <v>152</v>
      </c>
      <c r="B311" s="3" t="s">
        <v>24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160</v>
      </c>
      <c r="B312" s="3" t="s">
        <v>24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488</v>
      </c>
      <c r="B313" s="3" t="s">
        <v>24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>SUM(C313:N313)</f>
        <v>0</v>
      </c>
    </row>
    <row r="314" spans="1:15" x14ac:dyDescent="0.25">
      <c r="A314" s="3" t="s">
        <v>172</v>
      </c>
      <c r="B314" s="3" t="s">
        <v>24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0</v>
      </c>
    </row>
    <row r="315" spans="1:15" x14ac:dyDescent="0.25">
      <c r="A315" s="3" t="s">
        <v>62</v>
      </c>
      <c r="B315" s="3" t="s">
        <v>24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si="80"/>
        <v>0</v>
      </c>
    </row>
    <row r="316" spans="1:15" x14ac:dyDescent="0.25">
      <c r="A316" s="3" t="s">
        <v>187</v>
      </c>
      <c r="B316" s="3" t="s">
        <v>24</v>
      </c>
      <c r="C316" s="63"/>
      <c r="D316" s="67"/>
      <c r="E316" s="63">
        <v>1</v>
      </c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1</v>
      </c>
    </row>
    <row r="317" spans="1:15" x14ac:dyDescent="0.25">
      <c r="A317" s="3" t="s">
        <v>61</v>
      </c>
      <c r="B317" s="3" t="s">
        <v>24</v>
      </c>
      <c r="C317" s="63">
        <v>2</v>
      </c>
      <c r="D317" s="67">
        <v>3</v>
      </c>
      <c r="E317" s="63"/>
      <c r="F317" s="67">
        <v>1</v>
      </c>
      <c r="G317" s="63">
        <v>1</v>
      </c>
      <c r="H317" s="67"/>
      <c r="I317" s="63"/>
      <c r="J317" s="67"/>
      <c r="K317" s="63"/>
      <c r="L317" s="67"/>
      <c r="M317" s="63"/>
      <c r="N317" s="67"/>
      <c r="O317" s="2">
        <f t="shared" si="80"/>
        <v>7</v>
      </c>
    </row>
    <row r="318" spans="1:15" x14ac:dyDescent="0.25">
      <c r="A318" s="3" t="s">
        <v>199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0</v>
      </c>
    </row>
    <row r="319" spans="1:15" x14ac:dyDescent="0.25">
      <c r="A319" s="3" t="s">
        <v>204</v>
      </c>
      <c r="B319" s="3" t="s">
        <v>24</v>
      </c>
      <c r="C319" s="63"/>
      <c r="D319" s="67"/>
      <c r="E319" s="63">
        <v>1</v>
      </c>
      <c r="F319" s="67"/>
      <c r="G319" s="63">
        <v>1</v>
      </c>
      <c r="H319" s="67"/>
      <c r="I319" s="63"/>
      <c r="J319" s="67"/>
      <c r="K319" s="63"/>
      <c r="L319" s="67"/>
      <c r="M319" s="63"/>
      <c r="N319" s="67"/>
      <c r="O319" s="2">
        <f t="shared" si="80"/>
        <v>2</v>
      </c>
    </row>
    <row r="320" spans="1:15" x14ac:dyDescent="0.25">
      <c r="A320" s="3" t="s">
        <v>208</v>
      </c>
      <c r="B320" s="3" t="s">
        <v>24</v>
      </c>
      <c r="C320" s="63"/>
      <c r="D320" s="67"/>
      <c r="E320" s="63">
        <v>2</v>
      </c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2</v>
      </c>
    </row>
    <row r="321" spans="1:15" x14ac:dyDescent="0.25">
      <c r="A321" s="3" t="s">
        <v>60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80"/>
        <v>0</v>
      </c>
    </row>
    <row r="322" spans="1:15" x14ac:dyDescent="0.25">
      <c r="A322" s="3" t="s">
        <v>59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 t="shared" si="80"/>
        <v>0</v>
      </c>
    </row>
    <row r="323" spans="1:15" x14ac:dyDescent="0.25">
      <c r="A323" s="3" t="s">
        <v>58</v>
      </c>
      <c r="B323" s="3" t="s">
        <v>24</v>
      </c>
      <c r="C323" s="63">
        <v>1</v>
      </c>
      <c r="D323" s="67"/>
      <c r="E323" s="63">
        <v>3</v>
      </c>
      <c r="F323" s="67">
        <v>4</v>
      </c>
      <c r="G323" s="63">
        <v>2</v>
      </c>
      <c r="H323" s="67"/>
      <c r="I323" s="63"/>
      <c r="J323" s="67"/>
      <c r="K323" s="63"/>
      <c r="L323" s="67"/>
      <c r="M323" s="63"/>
      <c r="N323" s="67"/>
      <c r="O323" s="2">
        <f t="shared" si="80"/>
        <v>10</v>
      </c>
    </row>
    <row r="324" spans="1:15" x14ac:dyDescent="0.25">
      <c r="A324" s="3" t="s">
        <v>217</v>
      </c>
      <c r="B324" s="3" t="s">
        <v>24</v>
      </c>
      <c r="C324" s="63"/>
      <c r="D324" s="67"/>
      <c r="E324" s="63"/>
      <c r="F324" s="67"/>
      <c r="G324" s="63">
        <v>1</v>
      </c>
      <c r="H324" s="67"/>
      <c r="I324" s="63"/>
      <c r="J324" s="67"/>
      <c r="K324" s="63"/>
      <c r="L324" s="67"/>
      <c r="M324" s="63"/>
      <c r="N324" s="67"/>
      <c r="O324" s="2">
        <f>SUM(C324:N324)</f>
        <v>1</v>
      </c>
    </row>
    <row r="325" spans="1:15" x14ac:dyDescent="0.25">
      <c r="A325" s="3" t="s">
        <v>57</v>
      </c>
      <c r="B325" s="3" t="s">
        <v>24</v>
      </c>
      <c r="C325" s="63">
        <v>1</v>
      </c>
      <c r="D325" s="67">
        <v>2</v>
      </c>
      <c r="E325" s="63"/>
      <c r="F325" s="67"/>
      <c r="G325" s="63"/>
      <c r="H325" s="67"/>
      <c r="I325" s="63"/>
      <c r="J325" s="67"/>
      <c r="K325" s="63"/>
      <c r="L325" s="67"/>
      <c r="M325" s="63"/>
      <c r="N325" s="67"/>
      <c r="O325" s="2">
        <f t="shared" si="80"/>
        <v>3</v>
      </c>
    </row>
    <row r="326" spans="1:15" x14ac:dyDescent="0.25">
      <c r="A326" s="3" t="s">
        <v>56</v>
      </c>
      <c r="B326" s="3" t="s">
        <v>24</v>
      </c>
      <c r="C326" s="63"/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80"/>
        <v>0</v>
      </c>
    </row>
    <row r="327" spans="1:15" x14ac:dyDescent="0.25">
      <c r="A327" s="3" t="s">
        <v>55</v>
      </c>
      <c r="B327" s="3" t="s">
        <v>24</v>
      </c>
      <c r="C327" s="63"/>
      <c r="D327" s="67"/>
      <c r="E327" s="63"/>
      <c r="F327" s="67">
        <v>1</v>
      </c>
      <c r="G327" s="63"/>
      <c r="H327" s="67"/>
      <c r="I327" s="63"/>
      <c r="J327" s="67"/>
      <c r="K327" s="63"/>
      <c r="L327" s="67"/>
      <c r="M327" s="63"/>
      <c r="N327" s="67"/>
      <c r="O327" s="2">
        <f t="shared" si="80"/>
        <v>1</v>
      </c>
    </row>
    <row r="328" spans="1:15" x14ac:dyDescent="0.25">
      <c r="A328" s="3" t="s">
        <v>54</v>
      </c>
      <c r="B328" s="3" t="s">
        <v>24</v>
      </c>
      <c r="C328" s="63">
        <v>1</v>
      </c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0"/>
        <v>1</v>
      </c>
    </row>
    <row r="329" spans="1:15" x14ac:dyDescent="0.25">
      <c r="A329" s="3" t="s">
        <v>235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245</v>
      </c>
      <c r="B330" s="3" t="s">
        <v>24</v>
      </c>
      <c r="C330" s="63"/>
      <c r="D330" s="67"/>
      <c r="E330" s="63"/>
      <c r="F330" s="67">
        <v>1</v>
      </c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253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254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256</v>
      </c>
      <c r="B333" s="3" t="s">
        <v>24</v>
      </c>
      <c r="C333" s="63"/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>SUM(C333:N333)</f>
        <v>0</v>
      </c>
    </row>
    <row r="334" spans="1:15" x14ac:dyDescent="0.25">
      <c r="A334" s="3" t="s">
        <v>258</v>
      </c>
      <c r="B334" s="3" t="s">
        <v>24</v>
      </c>
      <c r="C334" s="63"/>
      <c r="D334" s="67">
        <v>1</v>
      </c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0"/>
        <v>1</v>
      </c>
    </row>
    <row r="335" spans="1:15" x14ac:dyDescent="0.25">
      <c r="A335" s="3" t="s">
        <v>53</v>
      </c>
      <c r="B335" s="3" t="s">
        <v>24</v>
      </c>
      <c r="C335" s="63">
        <v>1</v>
      </c>
      <c r="D335" s="67"/>
      <c r="E335" s="63"/>
      <c r="F335" s="67"/>
      <c r="G335" s="63">
        <v>3</v>
      </c>
      <c r="H335" s="67"/>
      <c r="I335" s="63"/>
      <c r="J335" s="67"/>
      <c r="K335" s="63"/>
      <c r="L335" s="67"/>
      <c r="M335" s="63"/>
      <c r="N335" s="67"/>
      <c r="O335" s="2">
        <f t="shared" si="80"/>
        <v>4</v>
      </c>
    </row>
    <row r="336" spans="1:15" x14ac:dyDescent="0.25">
      <c r="A336" s="3" t="s">
        <v>271</v>
      </c>
      <c r="B336" s="3" t="s">
        <v>24</v>
      </c>
      <c r="C336" s="63"/>
      <c r="D336" s="67"/>
      <c r="E336" s="63"/>
      <c r="F336" s="67"/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0</v>
      </c>
    </row>
    <row r="337" spans="1:15" x14ac:dyDescent="0.25">
      <c r="A337" s="3" t="s">
        <v>474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52</v>
      </c>
      <c r="B338" s="3" t="s">
        <v>24</v>
      </c>
      <c r="C338" s="63"/>
      <c r="D338" s="67">
        <v>3</v>
      </c>
      <c r="E338" s="63">
        <v>8</v>
      </c>
      <c r="F338" s="67">
        <v>3</v>
      </c>
      <c r="G338" s="63"/>
      <c r="H338" s="67"/>
      <c r="I338" s="63"/>
      <c r="J338" s="67"/>
      <c r="K338" s="63"/>
      <c r="L338" s="67"/>
      <c r="M338" s="63"/>
      <c r="N338" s="67"/>
      <c r="O338" s="2">
        <f t="shared" si="80"/>
        <v>14</v>
      </c>
    </row>
    <row r="339" spans="1:15" x14ac:dyDescent="0.25">
      <c r="A339" s="3" t="s">
        <v>299</v>
      </c>
      <c r="B339" s="3" t="s">
        <v>24</v>
      </c>
      <c r="C339" s="63"/>
      <c r="D339" s="67"/>
      <c r="E339" s="63">
        <v>1</v>
      </c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 t="shared" si="80"/>
        <v>1</v>
      </c>
    </row>
    <row r="340" spans="1:15" x14ac:dyDescent="0.25">
      <c r="A340" s="3" t="s">
        <v>51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0"/>
        <v>0</v>
      </c>
    </row>
    <row r="341" spans="1:15" x14ac:dyDescent="0.25">
      <c r="A341" s="3" t="s">
        <v>302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>SUM(C341:N341)</f>
        <v>0</v>
      </c>
    </row>
    <row r="342" spans="1:15" x14ac:dyDescent="0.25">
      <c r="A342" s="3" t="s">
        <v>50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0"/>
        <v>0</v>
      </c>
    </row>
    <row r="343" spans="1:15" x14ac:dyDescent="0.25">
      <c r="A343" s="3" t="s">
        <v>49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80"/>
        <v>0</v>
      </c>
    </row>
    <row r="344" spans="1:15" x14ac:dyDescent="0.25">
      <c r="A344" s="3" t="s">
        <v>316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ref="O344" si="103">SUM(C344:N344)</f>
        <v>0</v>
      </c>
    </row>
    <row r="345" spans="1:15" x14ac:dyDescent="0.25">
      <c r="A345" s="3" t="s">
        <v>323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48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0"/>
        <v>0</v>
      </c>
    </row>
    <row r="347" spans="1:15" x14ac:dyDescent="0.25">
      <c r="A347" s="3" t="s">
        <v>47</v>
      </c>
      <c r="B347" s="3" t="s">
        <v>24</v>
      </c>
      <c r="C347" s="63"/>
      <c r="D347" s="67">
        <v>3</v>
      </c>
      <c r="E347" s="63">
        <v>3</v>
      </c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0"/>
        <v>6</v>
      </c>
    </row>
    <row r="348" spans="1:15" x14ac:dyDescent="0.25">
      <c r="A348" s="3" t="s">
        <v>329</v>
      </c>
      <c r="B348" s="3" t="s">
        <v>24</v>
      </c>
      <c r="C348" s="63"/>
      <c r="D348" s="67">
        <v>1</v>
      </c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0"/>
        <v>1</v>
      </c>
    </row>
    <row r="349" spans="1:15" x14ac:dyDescent="0.25">
      <c r="A349" s="3" t="s">
        <v>330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ref="O349" si="104">SUM(C349:N349)</f>
        <v>0</v>
      </c>
    </row>
    <row r="350" spans="1:15" x14ac:dyDescent="0.25">
      <c r="A350" s="3" t="s">
        <v>332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0</v>
      </c>
    </row>
    <row r="351" spans="1:15" x14ac:dyDescent="0.25">
      <c r="A351" s="3" t="s">
        <v>334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338</v>
      </c>
      <c r="B352" s="3" t="s">
        <v>24</v>
      </c>
      <c r="C352" s="63">
        <v>2</v>
      </c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0"/>
        <v>2</v>
      </c>
    </row>
    <row r="353" spans="1:15" x14ac:dyDescent="0.25">
      <c r="A353" s="123" t="s">
        <v>31</v>
      </c>
      <c r="B353" s="123"/>
      <c r="C353" s="72">
        <f>SUM(C310:C352)</f>
        <v>8</v>
      </c>
      <c r="D353" s="72">
        <f>SUM(D310:D352)</f>
        <v>13</v>
      </c>
      <c r="E353" s="72">
        <f>SUM(E310:E352)</f>
        <v>19</v>
      </c>
      <c r="F353" s="72">
        <f t="shared" ref="F353:N353" si="105">SUM(F310:F352)</f>
        <v>11</v>
      </c>
      <c r="G353" s="72">
        <f t="shared" si="105"/>
        <v>8</v>
      </c>
      <c r="H353" s="72">
        <f t="shared" si="105"/>
        <v>0</v>
      </c>
      <c r="I353" s="72">
        <f t="shared" si="105"/>
        <v>0</v>
      </c>
      <c r="J353" s="72">
        <f t="shared" si="105"/>
        <v>0</v>
      </c>
      <c r="K353" s="72">
        <f t="shared" si="105"/>
        <v>0</v>
      </c>
      <c r="L353" s="72">
        <f t="shared" si="105"/>
        <v>0</v>
      </c>
      <c r="M353" s="72">
        <f t="shared" si="105"/>
        <v>0</v>
      </c>
      <c r="N353" s="72">
        <f t="shared" si="105"/>
        <v>0</v>
      </c>
      <c r="O353" s="62">
        <f t="shared" si="80"/>
        <v>59</v>
      </c>
    </row>
    <row r="354" spans="1:15" x14ac:dyDescent="0.25">
      <c r="A354" s="3" t="s">
        <v>134</v>
      </c>
      <c r="B354" s="3" t="s">
        <v>26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0"/>
        <v>0</v>
      </c>
    </row>
    <row r="355" spans="1:15" x14ac:dyDescent="0.25">
      <c r="A355" s="3" t="s">
        <v>46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148</v>
      </c>
      <c r="B356" s="3" t="s">
        <v>26</v>
      </c>
      <c r="C356" s="63"/>
      <c r="D356" s="67">
        <v>1</v>
      </c>
      <c r="E356" s="63"/>
      <c r="F356" s="67"/>
      <c r="G356" s="63">
        <v>1</v>
      </c>
      <c r="H356" s="67"/>
      <c r="I356" s="63"/>
      <c r="J356" s="67"/>
      <c r="K356" s="63"/>
      <c r="L356" s="67"/>
      <c r="M356" s="63"/>
      <c r="N356" s="67"/>
      <c r="O356" s="2">
        <f>SUM(C356:N356)</f>
        <v>2</v>
      </c>
    </row>
    <row r="357" spans="1:15" x14ac:dyDescent="0.25">
      <c r="A357" s="3" t="s">
        <v>155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156</v>
      </c>
      <c r="B358" s="3" t="s">
        <v>26</v>
      </c>
      <c r="C358" s="63"/>
      <c r="D358" s="67"/>
      <c r="E358" s="63">
        <v>1</v>
      </c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>SUM(C358:N358)</f>
        <v>1</v>
      </c>
    </row>
    <row r="359" spans="1:15" x14ac:dyDescent="0.25">
      <c r="A359" s="3" t="s">
        <v>157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45</v>
      </c>
      <c r="B360" s="3" t="s">
        <v>26</v>
      </c>
      <c r="C360" s="63">
        <v>2</v>
      </c>
      <c r="D360" s="67">
        <v>1</v>
      </c>
      <c r="E360" s="63"/>
      <c r="F360" s="67">
        <v>1</v>
      </c>
      <c r="G360" s="63">
        <v>3</v>
      </c>
      <c r="H360" s="67"/>
      <c r="I360" s="63"/>
      <c r="J360" s="67"/>
      <c r="K360" s="63"/>
      <c r="L360" s="67"/>
      <c r="M360" s="63"/>
      <c r="N360" s="67"/>
      <c r="O360" s="2">
        <f t="shared" si="80"/>
        <v>7</v>
      </c>
    </row>
    <row r="361" spans="1:15" x14ac:dyDescent="0.25">
      <c r="A361" s="3" t="s">
        <v>161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163</v>
      </c>
      <c r="B362" s="3" t="s">
        <v>26</v>
      </c>
      <c r="C362" s="63"/>
      <c r="D362" s="67"/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>SUM(C362:N362)</f>
        <v>0</v>
      </c>
    </row>
    <row r="363" spans="1:15" x14ac:dyDescent="0.25">
      <c r="A363" s="3" t="s">
        <v>166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44</v>
      </c>
      <c r="B364" s="3" t="s">
        <v>26</v>
      </c>
      <c r="C364" s="63"/>
      <c r="D364" s="67">
        <v>2</v>
      </c>
      <c r="E364" s="63"/>
      <c r="F364" s="67"/>
      <c r="G364" s="63">
        <v>2</v>
      </c>
      <c r="H364" s="67"/>
      <c r="I364" s="63"/>
      <c r="J364" s="67"/>
      <c r="K364" s="63"/>
      <c r="L364" s="67"/>
      <c r="M364" s="63"/>
      <c r="N364" s="67"/>
      <c r="O364" s="2">
        <f t="shared" si="80"/>
        <v>4</v>
      </c>
    </row>
    <row r="365" spans="1:15" x14ac:dyDescent="0.25">
      <c r="A365" s="3" t="s">
        <v>43</v>
      </c>
      <c r="B365" s="3" t="s">
        <v>26</v>
      </c>
      <c r="C365" s="63"/>
      <c r="D365" s="67"/>
      <c r="E365" s="63">
        <v>1</v>
      </c>
      <c r="F365" s="67">
        <v>1</v>
      </c>
      <c r="G365" s="63">
        <v>1</v>
      </c>
      <c r="H365" s="67"/>
      <c r="I365" s="63"/>
      <c r="J365" s="67"/>
      <c r="K365" s="63"/>
      <c r="L365" s="67"/>
      <c r="M365" s="63"/>
      <c r="N365" s="67"/>
      <c r="O365" s="2">
        <f t="shared" si="80"/>
        <v>3</v>
      </c>
    </row>
    <row r="366" spans="1:15" x14ac:dyDescent="0.25">
      <c r="A366" s="3" t="s">
        <v>171</v>
      </c>
      <c r="B366" s="3" t="s">
        <v>26</v>
      </c>
      <c r="C366" s="63"/>
      <c r="D366" s="67"/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0</v>
      </c>
    </row>
    <row r="367" spans="1:15" x14ac:dyDescent="0.25">
      <c r="A367" s="3" t="s">
        <v>173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0</v>
      </c>
    </row>
    <row r="368" spans="1:15" x14ac:dyDescent="0.25">
      <c r="A368" s="3" t="s">
        <v>42</v>
      </c>
      <c r="B368" s="3" t="s">
        <v>26</v>
      </c>
      <c r="C368" s="63"/>
      <c r="D368" s="67"/>
      <c r="E368" s="63">
        <v>2</v>
      </c>
      <c r="F368" s="67">
        <v>1</v>
      </c>
      <c r="G368" s="63"/>
      <c r="H368" s="67"/>
      <c r="I368" s="63"/>
      <c r="J368" s="67"/>
      <c r="K368" s="63"/>
      <c r="L368" s="67"/>
      <c r="M368" s="63"/>
      <c r="N368" s="67"/>
      <c r="O368" s="2">
        <f t="shared" si="80"/>
        <v>3</v>
      </c>
    </row>
    <row r="369" spans="1:15" x14ac:dyDescent="0.25">
      <c r="A369" s="3" t="s">
        <v>176</v>
      </c>
      <c r="B369" s="3" t="s">
        <v>26</v>
      </c>
      <c r="C369" s="63"/>
      <c r="D369" s="67"/>
      <c r="E369" s="63">
        <v>2</v>
      </c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2</v>
      </c>
    </row>
    <row r="370" spans="1:15" x14ac:dyDescent="0.25">
      <c r="A370" s="3" t="s">
        <v>210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si="80"/>
        <v>0</v>
      </c>
    </row>
    <row r="371" spans="1:15" x14ac:dyDescent="0.25">
      <c r="A371" s="3" t="s">
        <v>186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ref="O371" si="106">SUM(C371:N371)</f>
        <v>0</v>
      </c>
    </row>
    <row r="372" spans="1:15" x14ac:dyDescent="0.25">
      <c r="A372" s="3" t="s">
        <v>211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ref="O372" si="107">SUM(C372:N372)</f>
        <v>0</v>
      </c>
    </row>
    <row r="373" spans="1:15" x14ac:dyDescent="0.25">
      <c r="A373" s="3" t="s">
        <v>216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ref="O373" si="108">SUM(C373:N373)</f>
        <v>0</v>
      </c>
    </row>
    <row r="374" spans="1:15" x14ac:dyDescent="0.25">
      <c r="A374" s="3" t="s">
        <v>41</v>
      </c>
      <c r="B374" s="3" t="s">
        <v>26</v>
      </c>
      <c r="C374" s="63"/>
      <c r="D374" s="67"/>
      <c r="E374" s="63"/>
      <c r="F374" s="67"/>
      <c r="G374" s="63">
        <v>1</v>
      </c>
      <c r="H374" s="67"/>
      <c r="I374" s="63"/>
      <c r="J374" s="67"/>
      <c r="K374" s="63"/>
      <c r="L374" s="67"/>
      <c r="M374" s="63"/>
      <c r="N374" s="67"/>
      <c r="O374" s="2">
        <f t="shared" si="80"/>
        <v>1</v>
      </c>
    </row>
    <row r="375" spans="1:15" x14ac:dyDescent="0.25">
      <c r="A375" s="3" t="s">
        <v>218</v>
      </c>
      <c r="B375" s="3" t="s">
        <v>26</v>
      </c>
      <c r="C375" s="63"/>
      <c r="D375" s="67"/>
      <c r="E375" s="63"/>
      <c r="F375" s="67"/>
      <c r="G375" s="63">
        <v>1</v>
      </c>
      <c r="H375" s="67"/>
      <c r="I375" s="63"/>
      <c r="J375" s="67"/>
      <c r="K375" s="63"/>
      <c r="L375" s="67"/>
      <c r="M375" s="63"/>
      <c r="N375" s="67"/>
      <c r="O375" s="2">
        <f t="shared" si="80"/>
        <v>1</v>
      </c>
    </row>
    <row r="376" spans="1:15" x14ac:dyDescent="0.25">
      <c r="A376" s="3" t="s">
        <v>219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 t="shared" si="80"/>
        <v>0</v>
      </c>
    </row>
    <row r="377" spans="1:15" x14ac:dyDescent="0.25">
      <c r="A377" s="3" t="s">
        <v>40</v>
      </c>
      <c r="B377" s="3" t="s">
        <v>26</v>
      </c>
      <c r="C377" s="63"/>
      <c r="D377" s="67"/>
      <c r="E377" s="63"/>
      <c r="F377" s="67">
        <v>1</v>
      </c>
      <c r="G377" s="63">
        <v>2</v>
      </c>
      <c r="H377" s="67"/>
      <c r="I377" s="63"/>
      <c r="J377" s="67"/>
      <c r="K377" s="63"/>
      <c r="L377" s="67"/>
      <c r="M377" s="63"/>
      <c r="N377" s="67"/>
      <c r="O377" s="2">
        <f t="shared" si="80"/>
        <v>3</v>
      </c>
    </row>
    <row r="378" spans="1:15" x14ac:dyDescent="0.25">
      <c r="A378" s="3" t="s">
        <v>39</v>
      </c>
      <c r="B378" s="3" t="s">
        <v>26</v>
      </c>
      <c r="C378" s="63"/>
      <c r="D378" s="67"/>
      <c r="E378" s="63"/>
      <c r="F378" s="67">
        <v>2</v>
      </c>
      <c r="G378" s="63"/>
      <c r="H378" s="67"/>
      <c r="I378" s="63"/>
      <c r="J378" s="67"/>
      <c r="K378" s="63"/>
      <c r="L378" s="67"/>
      <c r="M378" s="63"/>
      <c r="N378" s="67"/>
      <c r="O378" s="2">
        <f t="shared" si="80"/>
        <v>2</v>
      </c>
    </row>
    <row r="379" spans="1:15" x14ac:dyDescent="0.25">
      <c r="A379" s="3" t="s">
        <v>226</v>
      </c>
      <c r="B379" s="3" t="s">
        <v>26</v>
      </c>
      <c r="C379" s="63"/>
      <c r="D379" s="67"/>
      <c r="E379" s="63">
        <v>9</v>
      </c>
      <c r="F379" s="67">
        <v>2</v>
      </c>
      <c r="G379" s="63">
        <v>1</v>
      </c>
      <c r="H379" s="67"/>
      <c r="I379" s="63"/>
      <c r="J379" s="67"/>
      <c r="K379" s="63"/>
      <c r="L379" s="67"/>
      <c r="M379" s="63"/>
      <c r="N379" s="67"/>
      <c r="O379" s="2">
        <f>SUM(C379:N379)</f>
        <v>12</v>
      </c>
    </row>
    <row r="380" spans="1:15" x14ac:dyDescent="0.25">
      <c r="A380" s="3" t="s">
        <v>229</v>
      </c>
      <c r="B380" s="3" t="s">
        <v>26</v>
      </c>
      <c r="C380" s="63"/>
      <c r="D380" s="67">
        <v>1</v>
      </c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1</v>
      </c>
    </row>
    <row r="381" spans="1:15" x14ac:dyDescent="0.25">
      <c r="A381" s="3" t="s">
        <v>234</v>
      </c>
      <c r="B381" s="3" t="s">
        <v>26</v>
      </c>
      <c r="C381" s="63"/>
      <c r="D381" s="67"/>
      <c r="E381" s="63"/>
      <c r="F381" s="67">
        <v>1</v>
      </c>
      <c r="G381" s="63"/>
      <c r="H381" s="67"/>
      <c r="I381" s="63"/>
      <c r="J381" s="67"/>
      <c r="K381" s="63"/>
      <c r="L381" s="67"/>
      <c r="M381" s="63"/>
      <c r="N381" s="67"/>
      <c r="O381" s="2">
        <f>SUM(C381:N381)</f>
        <v>1</v>
      </c>
    </row>
    <row r="382" spans="1:15" x14ac:dyDescent="0.25">
      <c r="A382" s="3" t="s">
        <v>239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>SUM(C382:N382)</f>
        <v>0</v>
      </c>
    </row>
    <row r="383" spans="1:15" x14ac:dyDescent="0.25">
      <c r="A383" s="3" t="s">
        <v>352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80"/>
        <v>0</v>
      </c>
    </row>
    <row r="384" spans="1:15" x14ac:dyDescent="0.25">
      <c r="A384" s="3" t="s">
        <v>250</v>
      </c>
      <c r="B384" s="3" t="s">
        <v>26</v>
      </c>
      <c r="C384" s="63"/>
      <c r="D384" s="67">
        <v>1</v>
      </c>
      <c r="E384" s="63">
        <v>1</v>
      </c>
      <c r="F384" s="67"/>
      <c r="G384" s="63">
        <v>1</v>
      </c>
      <c r="H384" s="67"/>
      <c r="I384" s="63"/>
      <c r="J384" s="67"/>
      <c r="K384" s="63"/>
      <c r="L384" s="67"/>
      <c r="M384" s="63"/>
      <c r="N384" s="67"/>
      <c r="O384" s="2">
        <f t="shared" si="80"/>
        <v>3</v>
      </c>
    </row>
    <row r="385" spans="1:15" x14ac:dyDescent="0.25">
      <c r="A385" s="3" t="s">
        <v>38</v>
      </c>
      <c r="B385" s="3" t="s">
        <v>26</v>
      </c>
      <c r="C385" s="63">
        <v>1</v>
      </c>
      <c r="D385" s="67"/>
      <c r="E385" s="63">
        <v>2</v>
      </c>
      <c r="F385" s="67"/>
      <c r="G385" s="63">
        <v>1</v>
      </c>
      <c r="H385" s="67"/>
      <c r="I385" s="63"/>
      <c r="J385" s="67"/>
      <c r="K385" s="63"/>
      <c r="L385" s="67"/>
      <c r="M385" s="63"/>
      <c r="N385" s="67"/>
      <c r="O385" s="2">
        <f t="shared" si="80"/>
        <v>4</v>
      </c>
    </row>
    <row r="386" spans="1:15" x14ac:dyDescent="0.25">
      <c r="A386" s="3" t="s">
        <v>37</v>
      </c>
      <c r="B386" s="3" t="s">
        <v>26</v>
      </c>
      <c r="C386" s="63"/>
      <c r="D386" s="67">
        <v>1</v>
      </c>
      <c r="E386" s="63"/>
      <c r="F386" s="67">
        <v>1</v>
      </c>
      <c r="G386" s="63"/>
      <c r="H386" s="67"/>
      <c r="I386" s="63"/>
      <c r="J386" s="67"/>
      <c r="K386" s="63"/>
      <c r="L386" s="67"/>
      <c r="M386" s="63"/>
      <c r="N386" s="67"/>
      <c r="O386" s="2">
        <f t="shared" si="80"/>
        <v>2</v>
      </c>
    </row>
    <row r="387" spans="1:15" x14ac:dyDescent="0.25">
      <c r="A387" s="3" t="s">
        <v>273</v>
      </c>
      <c r="B387" s="3" t="s">
        <v>26</v>
      </c>
      <c r="C387" s="63"/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80"/>
        <v>0</v>
      </c>
    </row>
    <row r="388" spans="1:15" x14ac:dyDescent="0.25">
      <c r="A388" s="3" t="s">
        <v>278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36</v>
      </c>
      <c r="B389" s="3" t="s">
        <v>26</v>
      </c>
      <c r="C389" s="63">
        <v>1</v>
      </c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80"/>
        <v>1</v>
      </c>
    </row>
    <row r="390" spans="1:15" x14ac:dyDescent="0.25">
      <c r="A390" s="3" t="s">
        <v>281</v>
      </c>
      <c r="B390" s="3" t="s">
        <v>26</v>
      </c>
      <c r="C390" s="63"/>
      <c r="D390" s="67">
        <v>6</v>
      </c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6</v>
      </c>
    </row>
    <row r="391" spans="1:15" x14ac:dyDescent="0.25">
      <c r="A391" s="3" t="s">
        <v>35</v>
      </c>
      <c r="B391" s="3" t="s">
        <v>26</v>
      </c>
      <c r="C391" s="63"/>
      <c r="D391" s="67"/>
      <c r="E391" s="63"/>
      <c r="F391" s="67"/>
      <c r="G391" s="63">
        <v>1</v>
      </c>
      <c r="H391" s="67"/>
      <c r="I391" s="63"/>
      <c r="J391" s="67"/>
      <c r="K391" s="63"/>
      <c r="L391" s="67"/>
      <c r="M391" s="63"/>
      <c r="N391" s="67"/>
      <c r="O391" s="2">
        <f t="shared" si="80"/>
        <v>1</v>
      </c>
    </row>
    <row r="392" spans="1:15" x14ac:dyDescent="0.25">
      <c r="A392" s="3" t="s">
        <v>34</v>
      </c>
      <c r="B392" s="3" t="s">
        <v>26</v>
      </c>
      <c r="C392" s="63"/>
      <c r="D392" s="67"/>
      <c r="E392" s="63">
        <v>1</v>
      </c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0"/>
        <v>1</v>
      </c>
    </row>
    <row r="393" spans="1:15" x14ac:dyDescent="0.25">
      <c r="A393" s="3" t="s">
        <v>288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0</v>
      </c>
    </row>
    <row r="394" spans="1:15" x14ac:dyDescent="0.25">
      <c r="A394" s="3" t="s">
        <v>289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>SUM(C394:N394)</f>
        <v>0</v>
      </c>
    </row>
    <row r="395" spans="1:15" x14ac:dyDescent="0.25">
      <c r="A395" s="3" t="s">
        <v>290</v>
      </c>
      <c r="B395" s="3" t="s">
        <v>26</v>
      </c>
      <c r="C395" s="63"/>
      <c r="D395" s="67">
        <v>1</v>
      </c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1</v>
      </c>
    </row>
    <row r="396" spans="1:15" x14ac:dyDescent="0.25">
      <c r="A396" s="3" t="s">
        <v>291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>SUM(C396:N396)</f>
        <v>0</v>
      </c>
    </row>
    <row r="397" spans="1:15" x14ac:dyDescent="0.25">
      <c r="A397" s="3" t="s">
        <v>294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>SUM(C397:N397)</f>
        <v>0</v>
      </c>
    </row>
    <row r="398" spans="1:15" x14ac:dyDescent="0.25">
      <c r="A398" s="3" t="s">
        <v>296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0"/>
        <v>0</v>
      </c>
    </row>
    <row r="399" spans="1:15" x14ac:dyDescent="0.25">
      <c r="A399" s="3" t="s">
        <v>470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>SUM(C399:N399)</f>
        <v>0</v>
      </c>
    </row>
    <row r="400" spans="1:15" x14ac:dyDescent="0.25">
      <c r="A400" s="3" t="s">
        <v>33</v>
      </c>
      <c r="B400" s="3" t="s">
        <v>26</v>
      </c>
      <c r="C400" s="63">
        <v>2</v>
      </c>
      <c r="D400" s="67">
        <v>2</v>
      </c>
      <c r="E400" s="63">
        <v>1</v>
      </c>
      <c r="F400" s="67">
        <v>4</v>
      </c>
      <c r="G400" s="63">
        <v>3</v>
      </c>
      <c r="H400" s="67"/>
      <c r="I400" s="63"/>
      <c r="J400" s="67"/>
      <c r="K400" s="63"/>
      <c r="L400" s="67"/>
      <c r="M400" s="63"/>
      <c r="N400" s="67"/>
      <c r="O400" s="2">
        <f t="shared" ref="O400:O408" si="109">SUM(C400:N400)</f>
        <v>12</v>
      </c>
    </row>
    <row r="401" spans="1:15" x14ac:dyDescent="0.25">
      <c r="A401" s="3" t="s">
        <v>32</v>
      </c>
      <c r="B401" s="3" t="s">
        <v>26</v>
      </c>
      <c r="C401" s="64"/>
      <c r="D401" s="67"/>
      <c r="E401" s="63">
        <v>2</v>
      </c>
      <c r="F401" s="67">
        <v>1</v>
      </c>
      <c r="G401" s="63"/>
      <c r="H401" s="67"/>
      <c r="I401" s="63"/>
      <c r="J401" s="67"/>
      <c r="K401" s="63"/>
      <c r="L401" s="67"/>
      <c r="M401" s="63"/>
      <c r="N401" s="67"/>
      <c r="O401" s="2">
        <f t="shared" si="109"/>
        <v>3</v>
      </c>
    </row>
    <row r="402" spans="1:15" x14ac:dyDescent="0.25">
      <c r="A402" s="3" t="s">
        <v>331</v>
      </c>
      <c r="B402" s="3" t="s">
        <v>26</v>
      </c>
      <c r="C402" s="64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si="109"/>
        <v>0</v>
      </c>
    </row>
    <row r="403" spans="1:15" x14ac:dyDescent="0.25">
      <c r="A403" s="3" t="s">
        <v>342</v>
      </c>
      <c r="B403" s="3" t="s">
        <v>26</v>
      </c>
      <c r="C403" s="64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ref="O403" si="110">SUM(C403:N403)</f>
        <v>0</v>
      </c>
    </row>
    <row r="404" spans="1:15" x14ac:dyDescent="0.25">
      <c r="A404" s="3" t="s">
        <v>490</v>
      </c>
      <c r="B404" s="3" t="s">
        <v>26</v>
      </c>
      <c r="C404" s="64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ref="O404" si="111">SUM(C404:N404)</f>
        <v>0</v>
      </c>
    </row>
    <row r="405" spans="1:15" x14ac:dyDescent="0.25">
      <c r="A405" s="3" t="s">
        <v>477</v>
      </c>
      <c r="B405" s="3" t="s">
        <v>26</v>
      </c>
      <c r="C405" s="64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 t="shared" si="109"/>
        <v>0</v>
      </c>
    </row>
    <row r="406" spans="1:15" x14ac:dyDescent="0.25">
      <c r="A406" s="123" t="s">
        <v>31</v>
      </c>
      <c r="B406" s="123"/>
      <c r="C406" s="72">
        <f>SUM(C354:C405)</f>
        <v>6</v>
      </c>
      <c r="D406" s="72">
        <f t="shared" ref="D406:N406" si="112">SUM(D354:D405)</f>
        <v>16</v>
      </c>
      <c r="E406" s="72">
        <f t="shared" si="112"/>
        <v>22</v>
      </c>
      <c r="F406" s="72">
        <f t="shared" si="112"/>
        <v>15</v>
      </c>
      <c r="G406" s="72">
        <f t="shared" si="112"/>
        <v>18</v>
      </c>
      <c r="H406" s="72">
        <f t="shared" si="112"/>
        <v>0</v>
      </c>
      <c r="I406" s="72">
        <f t="shared" si="112"/>
        <v>0</v>
      </c>
      <c r="J406" s="72">
        <f t="shared" si="112"/>
        <v>0</v>
      </c>
      <c r="K406" s="72">
        <f t="shared" si="112"/>
        <v>0</v>
      </c>
      <c r="L406" s="72">
        <f t="shared" si="112"/>
        <v>0</v>
      </c>
      <c r="M406" s="72">
        <f t="shared" si="112"/>
        <v>0</v>
      </c>
      <c r="N406" s="72">
        <f t="shared" si="112"/>
        <v>0</v>
      </c>
      <c r="O406" s="62">
        <f t="shared" si="109"/>
        <v>77</v>
      </c>
    </row>
    <row r="407" spans="1:15" x14ac:dyDescent="0.25">
      <c r="A407" s="41" t="s">
        <v>376</v>
      </c>
      <c r="B407" s="41" t="s">
        <v>377</v>
      </c>
      <c r="C407" s="63">
        <v>0</v>
      </c>
      <c r="D407" s="63">
        <v>0</v>
      </c>
      <c r="E407" s="63">
        <v>0</v>
      </c>
      <c r="F407" s="67">
        <v>0</v>
      </c>
      <c r="G407" s="63">
        <v>0</v>
      </c>
      <c r="H407" s="67"/>
      <c r="I407" s="63"/>
      <c r="J407" s="67"/>
      <c r="K407" s="63"/>
      <c r="L407" s="67"/>
      <c r="M407" s="63"/>
      <c r="N407" s="67"/>
      <c r="O407" s="2">
        <f t="shared" si="109"/>
        <v>0</v>
      </c>
    </row>
    <row r="408" spans="1:15" x14ac:dyDescent="0.25">
      <c r="A408" s="123" t="s">
        <v>31</v>
      </c>
      <c r="B408" s="123"/>
      <c r="C408" s="72">
        <f>SUM(C407)</f>
        <v>0</v>
      </c>
      <c r="D408" s="72">
        <f t="shared" ref="D408:N408" si="113">SUM(D407)</f>
        <v>0</v>
      </c>
      <c r="E408" s="72">
        <f t="shared" si="113"/>
        <v>0</v>
      </c>
      <c r="F408" s="72">
        <f t="shared" si="113"/>
        <v>0</v>
      </c>
      <c r="G408" s="72">
        <f t="shared" si="113"/>
        <v>0</v>
      </c>
      <c r="H408" s="72">
        <f t="shared" si="113"/>
        <v>0</v>
      </c>
      <c r="I408" s="72">
        <f t="shared" si="113"/>
        <v>0</v>
      </c>
      <c r="J408" s="72">
        <f t="shared" si="113"/>
        <v>0</v>
      </c>
      <c r="K408" s="72">
        <f t="shared" si="113"/>
        <v>0</v>
      </c>
      <c r="L408" s="72">
        <f t="shared" si="113"/>
        <v>0</v>
      </c>
      <c r="M408" s="72">
        <f t="shared" si="113"/>
        <v>0</v>
      </c>
      <c r="N408" s="72">
        <f t="shared" si="113"/>
        <v>0</v>
      </c>
      <c r="O408" s="62">
        <f t="shared" si="109"/>
        <v>0</v>
      </c>
    </row>
    <row r="409" spans="1:15" x14ac:dyDescent="0.25">
      <c r="A409" s="1" t="s">
        <v>30</v>
      </c>
      <c r="B409" s="1"/>
      <c r="C409" s="65">
        <f>SUM(C408,C406,C353,C309,C281,C154,C55,C26,C4)</f>
        <v>72</v>
      </c>
      <c r="D409" s="65">
        <f>SUM(D408,D406,D353,D309,D281,D154,D55,D26,D4)</f>
        <v>115</v>
      </c>
      <c r="E409" s="65">
        <f>SUM(E408,E406,E353,E309,E281,E154,E55,E26,E4)</f>
        <v>142</v>
      </c>
      <c r="F409" s="65">
        <f>SUM(F408,F406,F353,F309,F281,F154,F55,F26,F4)</f>
        <v>82</v>
      </c>
      <c r="G409" s="65">
        <f>SUM(G408,G406,G353,G309,G281,G154,G55,G26,G4)</f>
        <v>125</v>
      </c>
      <c r="H409" s="65">
        <f>SUM(H408,H406,H353,H309,H281,H154,H55,H26,H4)</f>
        <v>0</v>
      </c>
      <c r="I409" s="65">
        <f>SUM(I408,I406,I353,I309,I281,I154,I55,I26,I4)</f>
        <v>0</v>
      </c>
      <c r="J409" s="65">
        <f>SUM(J408,J406,J353,J309,J281,J154,J55,J26,J4)</f>
        <v>0</v>
      </c>
      <c r="K409" s="65">
        <f>SUM(K408,K406,K353,K309,K281,K154,K55,K26,K4)</f>
        <v>0</v>
      </c>
      <c r="L409" s="65">
        <f>SUM(L408,L406,L353,L309,L281,L154,L55,L26,L4)</f>
        <v>0</v>
      </c>
      <c r="M409" s="65">
        <f>SUM(M408,M406,M353,M309,M281,M154,M55,M26,M4)</f>
        <v>0</v>
      </c>
      <c r="N409" s="65">
        <f>SUM(N408,N406,N353,N309,N281,N154,N55,N26,N4)</f>
        <v>0</v>
      </c>
      <c r="O409" s="2">
        <f t="shared" si="80"/>
        <v>536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08:B408"/>
    <mergeCell ref="A1:A2"/>
    <mergeCell ref="C1:C2"/>
    <mergeCell ref="D1:D2"/>
    <mergeCell ref="E1:E2"/>
    <mergeCell ref="A406:B406"/>
    <mergeCell ref="A26:B26"/>
    <mergeCell ref="A55:B55"/>
    <mergeCell ref="A154:B154"/>
    <mergeCell ref="A281:B281"/>
    <mergeCell ref="A309:B309"/>
    <mergeCell ref="A353:B353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61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2017-06-05T16:24:42Z</dcterms:modified>
</cp:coreProperties>
</file>