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10" i="5" l="1"/>
  <c r="U69" i="8"/>
  <c r="O212" i="5" l="1"/>
  <c r="O175" i="5"/>
  <c r="M11" i="8" l="1"/>
  <c r="I79" i="8" l="1"/>
  <c r="I71" i="8"/>
  <c r="I70" i="8"/>
  <c r="I69" i="8"/>
  <c r="U67" i="8"/>
  <c r="U82" i="8"/>
  <c r="O163" i="5" l="1"/>
  <c r="O60" i="5"/>
  <c r="F354" i="5" l="1"/>
  <c r="G354" i="5"/>
  <c r="H354" i="5"/>
  <c r="I354" i="5"/>
  <c r="J354" i="5"/>
  <c r="K354" i="5"/>
  <c r="L354" i="5"/>
  <c r="M354" i="5"/>
  <c r="N354" i="5"/>
  <c r="F310" i="5"/>
  <c r="G310" i="5"/>
  <c r="H310" i="5"/>
  <c r="I310" i="5"/>
  <c r="J310" i="5"/>
  <c r="K310" i="5"/>
  <c r="L310" i="5"/>
  <c r="M310" i="5"/>
  <c r="N310" i="5"/>
  <c r="F282" i="5"/>
  <c r="G282" i="5"/>
  <c r="H282" i="5"/>
  <c r="I282" i="5"/>
  <c r="J282" i="5"/>
  <c r="K282" i="5"/>
  <c r="L282" i="5"/>
  <c r="M282" i="5"/>
  <c r="N282" i="5"/>
  <c r="E354" i="5"/>
  <c r="E310" i="5"/>
  <c r="E282" i="5"/>
  <c r="O276" i="5"/>
  <c r="O261" i="5"/>
  <c r="O263" i="5"/>
  <c r="O176" i="5"/>
  <c r="O161" i="5"/>
  <c r="O15" i="5" l="1"/>
  <c r="O381" i="5"/>
  <c r="D354" i="5"/>
  <c r="D310" i="5"/>
  <c r="D282" i="5"/>
  <c r="O266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09" i="5"/>
  <c r="E409" i="5"/>
  <c r="F409" i="5"/>
  <c r="G409" i="5"/>
  <c r="H409" i="5"/>
  <c r="I409" i="5"/>
  <c r="J409" i="5"/>
  <c r="K409" i="5"/>
  <c r="L409" i="5"/>
  <c r="M409" i="5"/>
  <c r="N409" i="5"/>
  <c r="C409" i="5"/>
  <c r="C354" i="5"/>
  <c r="C310" i="5"/>
  <c r="C282" i="5"/>
  <c r="D155" i="5"/>
  <c r="E155" i="5"/>
  <c r="F155" i="5"/>
  <c r="G155" i="5"/>
  <c r="H155" i="5"/>
  <c r="I155" i="5"/>
  <c r="J155" i="5"/>
  <c r="K155" i="5"/>
  <c r="L155" i="5"/>
  <c r="M155" i="5"/>
  <c r="N155" i="5"/>
  <c r="C155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407" i="5"/>
  <c r="E407" i="5"/>
  <c r="F407" i="5"/>
  <c r="G407" i="5"/>
  <c r="H407" i="5"/>
  <c r="I407" i="5"/>
  <c r="J407" i="5"/>
  <c r="K407" i="5"/>
  <c r="L407" i="5"/>
  <c r="M407" i="5"/>
  <c r="N407" i="5"/>
  <c r="C407" i="5"/>
  <c r="O264" i="5"/>
  <c r="O214" i="5"/>
  <c r="O198" i="5"/>
  <c r="O178" i="5"/>
  <c r="O156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45" i="5"/>
  <c r="O253" i="5"/>
  <c r="O248" i="5"/>
  <c r="O223" i="5"/>
  <c r="O220" i="5"/>
  <c r="O210" i="5"/>
  <c r="O181" i="5"/>
  <c r="H410" i="5" l="1"/>
  <c r="L410" i="5"/>
  <c r="M410" i="5"/>
  <c r="I410" i="5"/>
  <c r="E410" i="5"/>
  <c r="K410" i="5"/>
  <c r="G410" i="5"/>
  <c r="N410" i="5"/>
  <c r="J410" i="5"/>
  <c r="F410" i="5"/>
  <c r="D410" i="5"/>
  <c r="C410" i="5"/>
  <c r="K75" i="8"/>
  <c r="H82" i="8"/>
  <c r="O262" i="5"/>
  <c r="O213" i="5"/>
  <c r="O271" i="5"/>
  <c r="O105" i="5"/>
  <c r="O199" i="5"/>
  <c r="K72" i="8" l="1"/>
  <c r="K70" i="8"/>
  <c r="K81" i="8"/>
  <c r="G65" i="8"/>
  <c r="K65" i="8" s="1"/>
  <c r="K71" i="8"/>
  <c r="K68" i="8"/>
  <c r="K76" i="8"/>
  <c r="K77" i="8"/>
  <c r="K80" i="8"/>
  <c r="O259" i="5"/>
  <c r="O236" i="5"/>
  <c r="O195" i="5"/>
  <c r="O193" i="5"/>
  <c r="K82" i="8" l="1"/>
  <c r="O158" i="5"/>
  <c r="O225" i="5"/>
  <c r="O257" i="5" l="1"/>
  <c r="O185" i="5" l="1"/>
  <c r="O171" i="5"/>
  <c r="O239" i="5"/>
  <c r="O205" i="5"/>
  <c r="O280" i="5"/>
  <c r="O298" i="5"/>
  <c r="O182" i="5"/>
  <c r="O136" i="5" l="1"/>
  <c r="O120" i="5"/>
  <c r="O184" i="5"/>
  <c r="O58" i="5"/>
  <c r="O268" i="5" l="1"/>
  <c r="O243" i="5"/>
  <c r="O333" i="5"/>
  <c r="O279" i="5"/>
  <c r="O224" i="5"/>
  <c r="O11" i="5"/>
  <c r="F40" i="8"/>
  <c r="E40" i="8" l="1"/>
  <c r="E29" i="8"/>
  <c r="F25" i="8"/>
  <c r="F20" i="8"/>
  <c r="E11" i="8"/>
  <c r="J82" i="8"/>
  <c r="O219" i="5" l="1"/>
  <c r="O295" i="5"/>
  <c r="O233" i="5"/>
  <c r="O215" i="5"/>
  <c r="O201" i="5"/>
  <c r="O81" i="5"/>
  <c r="U48" i="8"/>
  <c r="Q71" i="8" s="1"/>
  <c r="O278" i="5"/>
  <c r="O372" i="5"/>
  <c r="N60" i="8" l="1"/>
  <c r="U49" i="8"/>
  <c r="Q72" i="8" s="1"/>
  <c r="U72" i="8" s="1"/>
  <c r="O256" i="5"/>
  <c r="O405" i="5"/>
  <c r="O135" i="5"/>
  <c r="O254" i="5"/>
  <c r="O124" i="5"/>
  <c r="O314" i="5"/>
  <c r="O260" i="5"/>
  <c r="O167" i="5" l="1"/>
  <c r="O216" i="5" l="1"/>
  <c r="O286" i="5"/>
  <c r="O287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0" i="5"/>
  <c r="O78" i="5"/>
  <c r="T60" i="8"/>
  <c r="T29" i="8"/>
  <c r="T25" i="8"/>
  <c r="T20" i="8"/>
  <c r="T11" i="8"/>
  <c r="S60" i="8"/>
  <c r="S40" i="8"/>
  <c r="O188" i="5"/>
  <c r="S29" i="8"/>
  <c r="S25" i="8"/>
  <c r="S20" i="8"/>
  <c r="S11" i="8"/>
  <c r="R40" i="8"/>
  <c r="O277" i="5"/>
  <c r="O142" i="5"/>
  <c r="O143" i="5"/>
  <c r="O202" i="5"/>
  <c r="O31" i="5"/>
  <c r="O272" i="5"/>
  <c r="R60" i="8"/>
  <c r="R29" i="8"/>
  <c r="R25" i="8"/>
  <c r="R20" i="8"/>
  <c r="R11" i="8"/>
  <c r="Q40" i="8" l="1"/>
  <c r="O275" i="5"/>
  <c r="O338" i="5"/>
  <c r="O206" i="5"/>
  <c r="O360" i="5"/>
  <c r="O133" i="5"/>
  <c r="Q60" i="8"/>
  <c r="Q29" i="8"/>
  <c r="Q25" i="8"/>
  <c r="Q20" i="8"/>
  <c r="Q11" i="8"/>
  <c r="O404" i="5"/>
  <c r="O91" i="5"/>
  <c r="O319" i="5"/>
  <c r="O306" i="5"/>
  <c r="U43" i="8"/>
  <c r="Q66" i="8" s="1"/>
  <c r="U45" i="8"/>
  <c r="Q68" i="8" s="1"/>
  <c r="P60" i="8"/>
  <c r="P40" i="8"/>
  <c r="P29" i="8"/>
  <c r="P25" i="8"/>
  <c r="P20" i="8"/>
  <c r="P11" i="8"/>
  <c r="O40" i="8"/>
  <c r="O179" i="5"/>
  <c r="O60" i="8" l="1"/>
  <c r="O29" i="8"/>
  <c r="O25" i="8"/>
  <c r="O20" i="8"/>
  <c r="O11" i="8"/>
  <c r="N40" i="8"/>
  <c r="O400" i="5"/>
  <c r="O19" i="5"/>
  <c r="O382" i="5"/>
  <c r="O61" i="5"/>
  <c r="O160" i="5"/>
  <c r="U56" i="8"/>
  <c r="Q79" i="8" s="1"/>
  <c r="U79" i="8" s="1"/>
  <c r="N29" i="8"/>
  <c r="N25" i="8"/>
  <c r="N20" i="8"/>
  <c r="N11" i="8"/>
  <c r="M40" i="8"/>
  <c r="O308" i="5"/>
  <c r="O121" i="5"/>
  <c r="O109" i="5"/>
  <c r="O200" i="5"/>
  <c r="O301" i="5"/>
  <c r="O203" i="5"/>
  <c r="E82" i="8"/>
  <c r="M60" i="8"/>
  <c r="M29" i="8"/>
  <c r="M25" i="8"/>
  <c r="M20" i="8"/>
  <c r="C82" i="8"/>
  <c r="D82" i="8"/>
  <c r="B82" i="8"/>
  <c r="L40" i="8"/>
  <c r="O258" i="5"/>
  <c r="O255" i="5"/>
  <c r="O173" i="5"/>
  <c r="O177" i="5"/>
  <c r="O147" i="5"/>
  <c r="O146" i="5"/>
  <c r="O373" i="5"/>
  <c r="O64" i="5"/>
  <c r="O303" i="5"/>
  <c r="L60" i="8"/>
  <c r="L29" i="8"/>
  <c r="L25" i="8"/>
  <c r="L20" i="8"/>
  <c r="L11" i="8"/>
  <c r="K40" i="8"/>
  <c r="O204" i="5"/>
  <c r="O194" i="5"/>
  <c r="O126" i="5"/>
  <c r="O118" i="5"/>
  <c r="O103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46" i="5"/>
  <c r="O168" i="5"/>
  <c r="O166" i="5"/>
  <c r="O305" i="5"/>
  <c r="O395" i="5"/>
  <c r="O111" i="5"/>
  <c r="O96" i="5"/>
  <c r="O358" i="5"/>
  <c r="O284" i="5"/>
  <c r="I20" i="8"/>
  <c r="I25" i="8"/>
  <c r="I11" i="8"/>
  <c r="D20" i="8"/>
  <c r="D25" i="8"/>
  <c r="D11" i="8"/>
  <c r="O207" i="5"/>
  <c r="O244" i="5"/>
  <c r="O172" i="5"/>
  <c r="O149" i="5"/>
  <c r="O307" i="5"/>
  <c r="O267" i="5"/>
  <c r="O162" i="5"/>
  <c r="O340" i="5"/>
  <c r="O376" i="5"/>
  <c r="O320" i="5"/>
  <c r="O289" i="5"/>
  <c r="C11" i="8"/>
  <c r="C25" i="8"/>
  <c r="B25" i="8"/>
  <c r="B11" i="8"/>
  <c r="C20" i="8"/>
  <c r="B20" i="8"/>
  <c r="U23" i="8"/>
  <c r="U24" i="8"/>
  <c r="U22" i="8"/>
  <c r="O115" i="5"/>
  <c r="O313" i="5"/>
  <c r="O49" i="5"/>
  <c r="O374" i="5"/>
  <c r="O332" i="5"/>
  <c r="O59" i="5"/>
  <c r="O350" i="5"/>
  <c r="O139" i="5"/>
  <c r="O231" i="5"/>
  <c r="O89" i="5"/>
  <c r="O368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4" i="5"/>
  <c r="O52" i="5"/>
  <c r="O250" i="5"/>
  <c r="O234" i="5"/>
  <c r="O229" i="5"/>
  <c r="O144" i="5"/>
  <c r="O62" i="5"/>
  <c r="O164" i="5"/>
  <c r="O302" i="5"/>
  <c r="O101" i="5"/>
  <c r="O33" i="5"/>
  <c r="O357" i="5"/>
  <c r="O403" i="5"/>
  <c r="O291" i="5"/>
  <c r="O66" i="5"/>
  <c r="O28" i="5"/>
  <c r="O170" i="5"/>
  <c r="O125" i="5"/>
  <c r="O321" i="5"/>
  <c r="O312" i="5"/>
  <c r="O297" i="5"/>
  <c r="O131" i="5"/>
  <c r="O130" i="5"/>
  <c r="O107" i="5"/>
  <c r="O217" i="5"/>
  <c r="O152" i="5"/>
  <c r="O304" i="5"/>
  <c r="O337" i="5"/>
  <c r="O14" i="5"/>
  <c r="O380" i="5"/>
  <c r="O6" i="5"/>
  <c r="O334" i="5"/>
  <c r="O218" i="5"/>
  <c r="O104" i="5"/>
  <c r="O192" i="5"/>
  <c r="O292" i="5"/>
  <c r="O71" i="5"/>
  <c r="O9" i="5"/>
  <c r="O8" i="5"/>
  <c r="O346" i="5"/>
  <c r="O119" i="5"/>
  <c r="O114" i="5"/>
  <c r="O75" i="5"/>
  <c r="O63" i="5"/>
  <c r="O283" i="5"/>
  <c r="O85" i="5"/>
  <c r="O137" i="5"/>
  <c r="O134" i="5"/>
  <c r="O82" i="5"/>
  <c r="O180" i="5"/>
  <c r="O30" i="5"/>
  <c r="O270" i="5"/>
  <c r="O247" i="5"/>
  <c r="O221" i="5"/>
  <c r="O90" i="5"/>
  <c r="O394" i="5"/>
  <c r="O274" i="5"/>
  <c r="O191" i="5"/>
  <c r="O190" i="5"/>
  <c r="O21" i="5"/>
  <c r="O383" i="5"/>
  <c r="O364" i="5"/>
  <c r="O7" i="5"/>
  <c r="O117" i="5"/>
  <c r="O362" i="5"/>
  <c r="O349" i="5"/>
  <c r="O93" i="5"/>
  <c r="O370" i="5"/>
  <c r="O359" i="5"/>
  <c r="O273" i="5"/>
  <c r="O265" i="5"/>
  <c r="O251" i="5"/>
  <c r="O47" i="5"/>
  <c r="O237" i="5"/>
  <c r="O408" i="5"/>
  <c r="O196" i="5"/>
  <c r="O367" i="5"/>
  <c r="O363" i="5"/>
  <c r="O157" i="5"/>
  <c r="O24" i="5"/>
  <c r="O53" i="5"/>
  <c r="O138" i="5"/>
  <c r="O132" i="5"/>
  <c r="O397" i="5"/>
  <c r="O235" i="5"/>
  <c r="O42" i="5"/>
  <c r="O106" i="5"/>
  <c r="O97" i="5"/>
  <c r="O67" i="5"/>
  <c r="O165" i="5"/>
  <c r="O153" i="5"/>
  <c r="O108" i="5"/>
  <c r="O352" i="5"/>
  <c r="O252" i="5"/>
  <c r="O100" i="5"/>
  <c r="O86" i="5"/>
  <c r="O5" i="5"/>
  <c r="O17" i="5"/>
  <c r="O300" i="5"/>
  <c r="O222" i="5"/>
  <c r="O208" i="5"/>
  <c r="O94" i="5"/>
  <c r="O183" i="5"/>
  <c r="O74" i="5"/>
  <c r="O391" i="5"/>
  <c r="O388" i="5"/>
  <c r="O77" i="5"/>
  <c r="O325" i="5"/>
  <c r="O151" i="5"/>
  <c r="O150" i="5"/>
  <c r="O50" i="5"/>
  <c r="O342" i="5"/>
  <c r="O123" i="5"/>
  <c r="O331" i="5"/>
  <c r="O296" i="5"/>
  <c r="O83" i="5"/>
  <c r="O290" i="5"/>
  <c r="O269" i="5"/>
  <c r="O148" i="5"/>
  <c r="O145" i="5"/>
  <c r="O398" i="5"/>
  <c r="O240" i="5"/>
  <c r="O122" i="5"/>
  <c r="O228" i="5"/>
  <c r="O211" i="5"/>
  <c r="O80" i="5"/>
  <c r="O68" i="5"/>
  <c r="O285" i="5"/>
  <c r="O317" i="5"/>
  <c r="O377" i="5"/>
  <c r="O351" i="5"/>
  <c r="O402" i="5"/>
  <c r="O249" i="5"/>
  <c r="O129" i="5"/>
  <c r="O128" i="5"/>
  <c r="O242" i="5"/>
  <c r="O389" i="5"/>
  <c r="O232" i="5"/>
  <c r="O209" i="5"/>
  <c r="O99" i="5"/>
  <c r="O315" i="5"/>
  <c r="O356" i="5"/>
  <c r="O39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5" i="5"/>
  <c r="O69" i="5"/>
  <c r="O70" i="5"/>
  <c r="O72" i="5"/>
  <c r="O73" i="5"/>
  <c r="O76" i="5"/>
  <c r="O79" i="5"/>
  <c r="O84" i="5"/>
  <c r="O87" i="5"/>
  <c r="O88" i="5"/>
  <c r="O92" i="5"/>
  <c r="O95" i="5"/>
  <c r="O98" i="5"/>
  <c r="O102" i="5"/>
  <c r="O112" i="5"/>
  <c r="O113" i="5"/>
  <c r="O116" i="5"/>
  <c r="O127" i="5"/>
  <c r="O140" i="5"/>
  <c r="O141" i="5"/>
  <c r="O154" i="5"/>
  <c r="O159" i="5"/>
  <c r="O169" i="5"/>
  <c r="O186" i="5"/>
  <c r="O187" i="5"/>
  <c r="O189" i="5"/>
  <c r="O197" i="5"/>
  <c r="O226" i="5"/>
  <c r="O227" i="5"/>
  <c r="O230" i="5"/>
  <c r="O238" i="5"/>
  <c r="O241" i="5"/>
  <c r="O245" i="5"/>
  <c r="O281" i="5"/>
  <c r="O288" i="5"/>
  <c r="O293" i="5"/>
  <c r="O294" i="5"/>
  <c r="O299" i="5"/>
  <c r="O309" i="5"/>
  <c r="O311" i="5"/>
  <c r="O316" i="5"/>
  <c r="O318" i="5"/>
  <c r="O322" i="5"/>
  <c r="O323" i="5"/>
  <c r="O324" i="5"/>
  <c r="O326" i="5"/>
  <c r="O327" i="5"/>
  <c r="O328" i="5"/>
  <c r="O329" i="5"/>
  <c r="O335" i="5"/>
  <c r="O336" i="5"/>
  <c r="O339" i="5"/>
  <c r="O341" i="5"/>
  <c r="O343" i="5"/>
  <c r="O344" i="5"/>
  <c r="O347" i="5"/>
  <c r="O348" i="5"/>
  <c r="O353" i="5"/>
  <c r="O355" i="5"/>
  <c r="O361" i="5"/>
  <c r="O365" i="5"/>
  <c r="O366" i="5"/>
  <c r="O369" i="5"/>
  <c r="O371" i="5"/>
  <c r="O375" i="5"/>
  <c r="O378" i="5"/>
  <c r="O379" i="5"/>
  <c r="O384" i="5"/>
  <c r="O385" i="5"/>
  <c r="O386" i="5"/>
  <c r="O387" i="5"/>
  <c r="O390" i="5"/>
  <c r="O392" i="5"/>
  <c r="O393" i="5"/>
  <c r="O399" i="5"/>
  <c r="O401" i="5"/>
  <c r="O406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09" i="5"/>
  <c r="O55" i="5"/>
  <c r="O26" i="5"/>
  <c r="O310" i="5"/>
  <c r="O282" i="5"/>
  <c r="O155" i="5"/>
  <c r="O354" i="5"/>
  <c r="O407" i="5"/>
  <c r="V40" i="8" l="1"/>
  <c r="O410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<sst xmlns="http://schemas.openxmlformats.org/spreadsheetml/2006/main" count="1544" uniqueCount="553">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</sst>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Maio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10</c:v>
                </c:pt>
                <c:pt idx="1">
                  <c:v>221</c:v>
                </c:pt>
                <c:pt idx="2">
                  <c:v>0</c:v>
                </c:pt>
                <c:pt idx="3">
                  <c:v>394</c:v>
                </c:pt>
                <c:pt idx="4">
                  <c:v>17</c:v>
                </c:pt>
                <c:pt idx="5">
                  <c:v>2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Maio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195</c:v>
                </c:pt>
                <c:pt idx="3">
                  <c:v>250</c:v>
                </c:pt>
                <c:pt idx="4">
                  <c:v>100</c:v>
                </c:pt>
                <c:pt idx="5">
                  <c:v>70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88256"/>
        <c:axId val="160888816"/>
      </c:barChart>
      <c:catAx>
        <c:axId val="16088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60888816"/>
        <c:crosses val="autoZero"/>
        <c:auto val="1"/>
        <c:lblAlgn val="ctr"/>
        <c:lblOffset val="100"/>
        <c:noMultiLvlLbl val="0"/>
      </c:catAx>
      <c:valAx>
        <c:axId val="160888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6088825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Maio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151</c:v>
                </c:pt>
                <c:pt idx="1">
                  <c:v>338</c:v>
                </c:pt>
                <c:pt idx="2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Maio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70.232558139534888</c:v>
                </c:pt>
                <c:pt idx="1">
                  <c:v>29.767441860465116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Maio / 2017</a:t>
            </a:r>
            <a:endParaRPr lang="pt-BR" sz="800" b="0" i="1"/>
          </a:p>
        </c:rich>
      </c:tx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151</c:v>
                </c:pt>
                <c:pt idx="1">
                  <c:v>107</c:v>
                </c:pt>
                <c:pt idx="2">
                  <c:v>100</c:v>
                </c:pt>
                <c:pt idx="3">
                  <c:v>41</c:v>
                </c:pt>
                <c:pt idx="4">
                  <c:v>62</c:v>
                </c:pt>
                <c:pt idx="5">
                  <c:v>95</c:v>
                </c:pt>
                <c:pt idx="6">
                  <c:v>46</c:v>
                </c:pt>
                <c:pt idx="7">
                  <c:v>0</c:v>
                </c:pt>
                <c:pt idx="8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Maio  / 2017</a:t>
            </a:r>
            <a:endParaRPr lang="pt-BR" sz="800" b="0" i="1"/>
          </a:p>
        </c:rich>
      </c:tx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89</c:v>
                </c:pt>
                <c:pt idx="5">
                  <c:v>4</c:v>
                </c:pt>
                <c:pt idx="6">
                  <c:v>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8</c:v>
                </c:pt>
                <c:pt idx="11">
                  <c:v>34</c:v>
                </c:pt>
                <c:pt idx="12">
                  <c:v>31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435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0.15527950310559005</c:v>
                </c:pt>
                <c:pt idx="3">
                  <c:v>0</c:v>
                </c:pt>
                <c:pt idx="4">
                  <c:v>13.819875776397517</c:v>
                </c:pt>
                <c:pt idx="5">
                  <c:v>0.6211180124223602</c:v>
                </c:pt>
                <c:pt idx="6">
                  <c:v>0.15527950310559005</c:v>
                </c:pt>
                <c:pt idx="7">
                  <c:v>1.5527950310559007</c:v>
                </c:pt>
                <c:pt idx="8">
                  <c:v>2.1739130434782608</c:v>
                </c:pt>
                <c:pt idx="9">
                  <c:v>1.0869565217391304</c:v>
                </c:pt>
                <c:pt idx="10">
                  <c:v>1.2422360248447204</c:v>
                </c:pt>
                <c:pt idx="11">
                  <c:v>5.2795031055900621</c:v>
                </c:pt>
                <c:pt idx="12">
                  <c:v>4.8136645962732922</c:v>
                </c:pt>
                <c:pt idx="13">
                  <c:v>0.3105590062111801</c:v>
                </c:pt>
                <c:pt idx="14">
                  <c:v>0.6211180124223602</c:v>
                </c:pt>
                <c:pt idx="15">
                  <c:v>0.46583850931677018</c:v>
                </c:pt>
                <c:pt idx="16">
                  <c:v>67.546583850931668</c:v>
                </c:pt>
                <c:pt idx="17">
                  <c:v>0.15527950310559005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Maio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23</c:v>
                </c:pt>
                <c:pt idx="6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Maio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91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18</c:v>
                </c:pt>
                <c:pt idx="10">
                  <c:v>20</c:v>
                </c:pt>
                <c:pt idx="11">
                  <c:v>1</c:v>
                </c:pt>
                <c:pt idx="12">
                  <c:v>2</c:v>
                </c:pt>
                <c:pt idx="13">
                  <c:v>12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24" activePane="bottomLeft" state="frozen"/>
      <selection pane="bottomLeft" activeCell="N40" sqref="N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12" t="s">
        <v>455</v>
      </c>
      <c r="B1" s="113"/>
      <c r="C1" s="113"/>
      <c r="D1" s="113"/>
      <c r="E1" s="113"/>
      <c r="F1" s="113"/>
      <c r="G1" s="113"/>
      <c r="H1" s="113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4">
        <v>2017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5.75" thickBot="1" x14ac:dyDescent="0.3">
      <c r="A3" s="118"/>
      <c r="B3" s="116"/>
      <c r="C3" s="116"/>
      <c r="D3" s="116"/>
      <c r="E3" s="116"/>
      <c r="F3" s="116"/>
      <c r="G3" s="116"/>
      <c r="H3" s="116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/>
      <c r="P5" s="60"/>
      <c r="Q5" s="60"/>
      <c r="R5" s="60"/>
      <c r="S5" s="60"/>
      <c r="T5" s="60"/>
      <c r="U5" s="60">
        <f>SUM(I5:T5)</f>
        <v>10</v>
      </c>
      <c r="V5" s="61">
        <f t="shared" ref="V5:V11" si="0">(U5/U$11)*100</f>
        <v>1.5527950310559007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/>
      <c r="P6" s="44"/>
      <c r="Q6" s="44"/>
      <c r="R6" s="44"/>
      <c r="S6" s="44"/>
      <c r="T6" s="44"/>
      <c r="U6" s="60">
        <f t="shared" ref="U6:U10" si="1">SUM(I6:T6)</f>
        <v>221</v>
      </c>
      <c r="V6" s="45">
        <f t="shared" si="0"/>
        <v>34.316770186335404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/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/>
      <c r="P8" s="44"/>
      <c r="Q8" s="44"/>
      <c r="R8" s="44"/>
      <c r="S8" s="44"/>
      <c r="T8" s="44"/>
      <c r="U8" s="60">
        <f t="shared" si="1"/>
        <v>394</v>
      </c>
      <c r="V8" s="45">
        <f t="shared" si="0"/>
        <v>61.180124223602483</v>
      </c>
    </row>
    <row r="9" spans="1:22" x14ac:dyDescent="0.25">
      <c r="A9" s="42" t="s">
        <v>543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/>
      <c r="P9" s="44"/>
      <c r="Q9" s="44"/>
      <c r="R9" s="44"/>
      <c r="S9" s="44"/>
      <c r="T9" s="44"/>
      <c r="U9" s="60">
        <f t="shared" ref="U9" si="2">SUM(I9:T9)</f>
        <v>17</v>
      </c>
      <c r="V9" s="45">
        <f t="shared" si="0"/>
        <v>2.639751552795031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/>
      <c r="P10" s="44"/>
      <c r="Q10" s="44"/>
      <c r="R10" s="44"/>
      <c r="S10" s="44"/>
      <c r="T10" s="44"/>
      <c r="U10" s="60">
        <f t="shared" si="1"/>
        <v>2</v>
      </c>
      <c r="V10" s="45">
        <f t="shared" si="0"/>
        <v>0.3105590062111801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644</v>
      </c>
      <c r="V11" s="49">
        <f t="shared" si="0"/>
        <v>100</v>
      </c>
    </row>
    <row r="12" spans="1:22" x14ac:dyDescent="0.25">
      <c r="A12" s="99" t="s">
        <v>435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/>
      <c r="P13" s="44"/>
      <c r="Q13" s="44"/>
      <c r="R13" s="44"/>
      <c r="S13" s="44"/>
      <c r="T13" s="44"/>
      <c r="U13" s="60">
        <f t="shared" ref="U13:U19" si="4">SUM(I13:T13)</f>
        <v>7</v>
      </c>
      <c r="V13" s="45">
        <f t="shared" ref="V13:V20" si="5">(U13/U$20)*100</f>
        <v>1.0869565217391304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/>
      <c r="P14" s="44"/>
      <c r="Q14" s="44"/>
      <c r="R14" s="44"/>
      <c r="S14" s="44"/>
      <c r="T14" s="44"/>
      <c r="U14" s="60">
        <f t="shared" si="4"/>
        <v>5</v>
      </c>
      <c r="V14" s="45">
        <f t="shared" si="5"/>
        <v>0.77639751552795033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/>
      <c r="P15" s="44"/>
      <c r="Q15" s="44"/>
      <c r="R15" s="44"/>
      <c r="S15" s="44"/>
      <c r="T15" s="44"/>
      <c r="U15" s="60">
        <f t="shared" si="4"/>
        <v>195</v>
      </c>
      <c r="V15" s="45">
        <f t="shared" si="5"/>
        <v>30.279503105590059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/>
      <c r="P16" s="44"/>
      <c r="Q16" s="44"/>
      <c r="R16" s="44"/>
      <c r="S16" s="44"/>
      <c r="T16" s="44"/>
      <c r="U16" s="60">
        <f t="shared" si="4"/>
        <v>250</v>
      </c>
      <c r="V16" s="45">
        <f t="shared" si="5"/>
        <v>38.819875776397517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/>
      <c r="P17" s="44"/>
      <c r="Q17" s="44"/>
      <c r="R17" s="44"/>
      <c r="S17" s="44"/>
      <c r="T17" s="44"/>
      <c r="U17" s="60">
        <f t="shared" si="4"/>
        <v>100</v>
      </c>
      <c r="V17" s="45">
        <f t="shared" si="5"/>
        <v>15.527950310559005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/>
      <c r="P18" s="44"/>
      <c r="Q18" s="44"/>
      <c r="R18" s="44"/>
      <c r="S18" s="44"/>
      <c r="T18" s="44"/>
      <c r="U18" s="60">
        <f t="shared" si="4"/>
        <v>70</v>
      </c>
      <c r="V18" s="45">
        <f t="shared" si="5"/>
        <v>10.869565217391305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/>
      <c r="P19" s="44"/>
      <c r="Q19" s="44"/>
      <c r="R19" s="44"/>
      <c r="S19" s="44"/>
      <c r="T19" s="44"/>
      <c r="U19" s="60">
        <f t="shared" si="4"/>
        <v>17</v>
      </c>
      <c r="V19" s="45">
        <f t="shared" si="5"/>
        <v>2.639751552795031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0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644</v>
      </c>
      <c r="V20" s="57">
        <f t="shared" si="5"/>
        <v>100</v>
      </c>
    </row>
    <row r="21" spans="1:22" x14ac:dyDescent="0.25">
      <c r="A21" s="99" t="s">
        <v>436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/>
      <c r="P22" s="44"/>
      <c r="Q22" s="44"/>
      <c r="R22" s="44"/>
      <c r="S22" s="44"/>
      <c r="T22" s="44"/>
      <c r="U22" s="44">
        <f>SUM(I22:T22)</f>
        <v>151</v>
      </c>
      <c r="V22" s="45">
        <f>(U22/U$25)*100</f>
        <v>23.447204968944099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/>
      <c r="P23" s="44"/>
      <c r="Q23" s="44"/>
      <c r="R23" s="44"/>
      <c r="S23" s="44"/>
      <c r="T23" s="44"/>
      <c r="U23" s="44">
        <f t="shared" ref="U23:U24" si="8">SUM(I23:T23)</f>
        <v>338</v>
      </c>
      <c r="V23" s="45">
        <f t="shared" ref="V23:V25" si="9">(U23/U$25)*100</f>
        <v>52.484472049689444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/>
      <c r="P24" s="44"/>
      <c r="Q24" s="44"/>
      <c r="R24" s="44"/>
      <c r="S24" s="44"/>
      <c r="T24" s="44"/>
      <c r="U24" s="44">
        <f t="shared" si="8"/>
        <v>155</v>
      </c>
      <c r="V24" s="45">
        <f t="shared" si="9"/>
        <v>24.06832298136646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0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644</v>
      </c>
      <c r="V25" s="49">
        <f t="shared" si="9"/>
        <v>100</v>
      </c>
    </row>
    <row r="26" spans="1:22" x14ac:dyDescent="0.25">
      <c r="A26" s="99" t="s">
        <v>437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/>
      <c r="P27" s="44"/>
      <c r="Q27" s="44"/>
      <c r="R27" s="44"/>
      <c r="S27" s="44"/>
      <c r="T27" s="44"/>
      <c r="U27" s="44">
        <f t="shared" ref="U27:U28" si="12">SUM(I27:T27)</f>
        <v>453</v>
      </c>
      <c r="V27" s="45">
        <f>(U27/U$29)*100</f>
        <v>70.232558139534888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/>
      <c r="P28" s="44"/>
      <c r="Q28" s="44"/>
      <c r="R28" s="44"/>
      <c r="S28" s="44"/>
      <c r="T28" s="44"/>
      <c r="U28" s="44">
        <f t="shared" si="12"/>
        <v>192</v>
      </c>
      <c r="V28" s="45">
        <f>(U28/U$29)*100</f>
        <v>29.767441860465116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645</v>
      </c>
      <c r="V29" s="49">
        <f t="shared" ref="V29" si="16">(U29/U$25)*100</f>
        <v>100.15527950310559</v>
      </c>
    </row>
    <row r="30" spans="1:22" x14ac:dyDescent="0.25">
      <c r="A30" s="99" t="s">
        <v>452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/>
      <c r="P31" s="74"/>
      <c r="Q31" s="74"/>
      <c r="R31" s="74"/>
      <c r="S31" s="74"/>
      <c r="T31" s="74"/>
      <c r="U31" s="44">
        <f>SUM(I31:T31)</f>
        <v>151</v>
      </c>
      <c r="V31" s="45">
        <f>(U31/U$40)*100</f>
        <v>23.447204968944099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/>
      <c r="P32" s="74"/>
      <c r="Q32" s="74"/>
      <c r="R32" s="74"/>
      <c r="S32" s="74"/>
      <c r="T32" s="74"/>
      <c r="U32" s="44">
        <f t="shared" ref="U32:U39" si="17">SUM(I32:T32)</f>
        <v>107</v>
      </c>
      <c r="V32" s="45">
        <f t="shared" ref="V32:V39" si="18">(U32/U$40)*100</f>
        <v>16.614906832298139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/>
      <c r="P33" s="74"/>
      <c r="Q33" s="74"/>
      <c r="R33" s="74"/>
      <c r="S33" s="74"/>
      <c r="T33" s="74"/>
      <c r="U33" s="44">
        <f t="shared" si="17"/>
        <v>100</v>
      </c>
      <c r="V33" s="45">
        <f t="shared" si="18"/>
        <v>15.527950310559005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/>
      <c r="P34" s="74"/>
      <c r="Q34" s="74"/>
      <c r="R34" s="74"/>
      <c r="S34" s="74"/>
      <c r="T34" s="74"/>
      <c r="U34" s="44">
        <f t="shared" si="17"/>
        <v>41</v>
      </c>
      <c r="V34" s="45">
        <f t="shared" si="18"/>
        <v>6.366459627329192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/>
      <c r="P35" s="74"/>
      <c r="Q35" s="74"/>
      <c r="R35" s="74"/>
      <c r="S35" s="74"/>
      <c r="T35" s="74"/>
      <c r="U35" s="44">
        <f t="shared" si="17"/>
        <v>62</v>
      </c>
      <c r="V35" s="45">
        <f t="shared" si="18"/>
        <v>9.6273291925465845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/>
      <c r="P36" s="74"/>
      <c r="Q36" s="74"/>
      <c r="R36" s="74"/>
      <c r="S36" s="74"/>
      <c r="T36" s="74"/>
      <c r="U36" s="44">
        <f t="shared" si="17"/>
        <v>95</v>
      </c>
      <c r="V36" s="45">
        <f t="shared" si="18"/>
        <v>14.751552795031056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/>
      <c r="P37" s="74"/>
      <c r="Q37" s="74"/>
      <c r="R37" s="74"/>
      <c r="S37" s="74"/>
      <c r="T37" s="74"/>
      <c r="U37" s="44">
        <f t="shared" si="17"/>
        <v>46</v>
      </c>
      <c r="V37" s="45">
        <f t="shared" si="18"/>
        <v>7.1428571428571423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/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/>
      <c r="P39" s="82"/>
      <c r="Q39" s="82"/>
      <c r="R39" s="82"/>
      <c r="S39" s="82"/>
      <c r="T39" s="82"/>
      <c r="U39" s="44">
        <f t="shared" si="17"/>
        <v>42</v>
      </c>
      <c r="V39" s="45">
        <f t="shared" si="18"/>
        <v>6.5217391304347823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0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644</v>
      </c>
      <c r="V40" s="57">
        <f>SUM(V31:V39)</f>
        <v>100</v>
      </c>
    </row>
    <row r="41" spans="1:22" x14ac:dyDescent="0.25">
      <c r="A41" s="99" t="s">
        <v>449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0.15527950310559005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/>
      <c r="P46" s="44"/>
      <c r="Q46" s="44"/>
      <c r="R46" s="44"/>
      <c r="S46" s="44"/>
      <c r="T46" s="44"/>
      <c r="U46" s="44">
        <f t="shared" si="20"/>
        <v>89</v>
      </c>
      <c r="V46" s="45">
        <f t="shared" si="21"/>
        <v>13.819875776397517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/>
      <c r="P47" s="44"/>
      <c r="Q47" s="44"/>
      <c r="R47" s="44"/>
      <c r="S47" s="44"/>
      <c r="T47" s="44"/>
      <c r="U47" s="44">
        <f t="shared" si="20"/>
        <v>4</v>
      </c>
      <c r="V47" s="45">
        <f t="shared" si="21"/>
        <v>0.6211180124223602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/>
      <c r="P48" s="44"/>
      <c r="Q48" s="44"/>
      <c r="R48" s="44"/>
      <c r="S48" s="44"/>
      <c r="T48" s="44"/>
      <c r="U48" s="44">
        <f t="shared" ref="U48" si="26">SUM(I48:T48)</f>
        <v>1</v>
      </c>
      <c r="V48" s="45">
        <f t="shared" ref="V48" si="27">(U48/U$60)*100</f>
        <v>0.15527950310559005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/>
      <c r="P49" s="44"/>
      <c r="Q49" s="44"/>
      <c r="R49" s="44"/>
      <c r="S49" s="44"/>
      <c r="T49" s="44"/>
      <c r="U49" s="44">
        <f t="shared" ref="U49" si="28">SUM(I49:T49)</f>
        <v>10</v>
      </c>
      <c r="V49" s="45">
        <f t="shared" ref="V49" si="29">(U49/U$60)*100</f>
        <v>1.5527950310559007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/>
      <c r="P50" s="44"/>
      <c r="Q50" s="44"/>
      <c r="R50" s="44"/>
      <c r="S50" s="44"/>
      <c r="T50" s="44"/>
      <c r="U50" s="44">
        <f t="shared" si="20"/>
        <v>14</v>
      </c>
      <c r="V50" s="45">
        <f t="shared" si="21"/>
        <v>2.1739130434782608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/>
      <c r="Q51" s="44"/>
      <c r="R51" s="44"/>
      <c r="S51" s="44"/>
      <c r="T51" s="44"/>
      <c r="U51" s="44">
        <f t="shared" ref="U51" si="30">SUM(I51:T51)</f>
        <v>7</v>
      </c>
      <c r="V51" s="45">
        <f t="shared" si="21"/>
        <v>1.0869565217391304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/>
      <c r="P52" s="44"/>
      <c r="Q52" s="44"/>
      <c r="R52" s="44"/>
      <c r="S52" s="44"/>
      <c r="T52" s="44"/>
      <c r="U52" s="44">
        <f t="shared" si="20"/>
        <v>8</v>
      </c>
      <c r="V52" s="45">
        <f t="shared" si="21"/>
        <v>1.2422360248447204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/>
      <c r="P53" s="44"/>
      <c r="Q53" s="44"/>
      <c r="R53" s="44"/>
      <c r="S53" s="44"/>
      <c r="T53" s="44"/>
      <c r="U53" s="44">
        <f t="shared" si="20"/>
        <v>34</v>
      </c>
      <c r="V53" s="45">
        <f t="shared" si="21"/>
        <v>5.2795031055900621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/>
      <c r="P54" s="44"/>
      <c r="Q54" s="44"/>
      <c r="R54" s="44"/>
      <c r="S54" s="44"/>
      <c r="T54" s="44"/>
      <c r="U54" s="44">
        <f t="shared" si="20"/>
        <v>31</v>
      </c>
      <c r="V54" s="45">
        <f t="shared" si="21"/>
        <v>4.8136645962732922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/>
      <c r="R55" s="44"/>
      <c r="S55" s="44"/>
      <c r="T55" s="44"/>
      <c r="U55" s="44">
        <f t="shared" si="20"/>
        <v>2</v>
      </c>
      <c r="V55" s="45">
        <f t="shared" si="21"/>
        <v>0.3105590062111801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/>
      <c r="Q56" s="44"/>
      <c r="R56" s="44"/>
      <c r="S56" s="44"/>
      <c r="T56" s="44"/>
      <c r="U56" s="44">
        <f t="shared" ref="U56" si="31">SUM(I56:T56)</f>
        <v>4</v>
      </c>
      <c r="V56" s="45">
        <f t="shared" si="21"/>
        <v>0.6211180124223602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/>
      <c r="T57" s="44"/>
      <c r="U57" s="44">
        <f t="shared" si="20"/>
        <v>3</v>
      </c>
      <c r="V57" s="45">
        <f t="shared" si="21"/>
        <v>0.46583850931677018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/>
      <c r="P58" s="44"/>
      <c r="Q58" s="44"/>
      <c r="R58" s="44"/>
      <c r="S58" s="44"/>
      <c r="T58" s="44"/>
      <c r="U58" s="44">
        <f t="shared" si="20"/>
        <v>435</v>
      </c>
      <c r="V58" s="45">
        <f t="shared" si="21"/>
        <v>67.546583850931668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f t="shared" si="20"/>
        <v>1</v>
      </c>
      <c r="V59" s="45">
        <f t="shared" si="21"/>
        <v>0.15527950310559005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0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644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02" t="s">
        <v>463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N62" s="99" t="s">
        <v>542</v>
      </c>
      <c r="O62" s="99"/>
      <c r="P62" s="99"/>
      <c r="Q62" s="99"/>
      <c r="R62" s="99"/>
      <c r="S62" s="99"/>
      <c r="T62" s="99"/>
      <c r="U62" s="99"/>
      <c r="V62" s="99"/>
    </row>
    <row r="63" spans="1:22" x14ac:dyDescent="0.25">
      <c r="A63" s="106" t="s">
        <v>460</v>
      </c>
      <c r="B63" s="103" t="s">
        <v>461</v>
      </c>
      <c r="C63" s="103"/>
      <c r="D63" s="103"/>
      <c r="E63" s="103"/>
      <c r="F63" s="103"/>
      <c r="G63" s="103"/>
      <c r="H63" s="103"/>
      <c r="I63" s="103"/>
      <c r="J63" s="80"/>
      <c r="K63" s="103" t="s">
        <v>462</v>
      </c>
      <c r="L63" s="107" t="s">
        <v>424</v>
      </c>
      <c r="N63" s="104" t="s">
        <v>460</v>
      </c>
      <c r="O63" s="105"/>
      <c r="P63" s="105"/>
      <c r="Q63" s="100">
        <v>2017</v>
      </c>
      <c r="R63" s="100"/>
      <c r="S63" s="100"/>
      <c r="T63" s="100"/>
      <c r="U63" s="100"/>
      <c r="V63" s="101"/>
    </row>
    <row r="64" spans="1:22" x14ac:dyDescent="0.25">
      <c r="A64" s="106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03"/>
      <c r="L64" s="107"/>
      <c r="N64" s="104"/>
      <c r="O64" s="105"/>
      <c r="P64" s="105"/>
      <c r="Q64" s="108" t="s">
        <v>464</v>
      </c>
      <c r="R64" s="108"/>
      <c r="S64" s="108" t="s">
        <v>10</v>
      </c>
      <c r="T64" s="108"/>
      <c r="U64" s="108" t="s">
        <v>505</v>
      </c>
      <c r="V64" s="109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0">
        <f t="shared" ref="Q65:Q68" si="35">U42</f>
        <v>0</v>
      </c>
      <c r="R65" s="111"/>
      <c r="S65" s="96">
        <v>0</v>
      </c>
      <c r="T65" s="96"/>
      <c r="U65" s="98" t="s">
        <v>433</v>
      </c>
      <c r="V65" s="98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6">
        <f t="shared" si="35"/>
        <v>0</v>
      </c>
      <c r="R66" s="96"/>
      <c r="S66" s="97">
        <v>0</v>
      </c>
      <c r="T66" s="97"/>
      <c r="U66" s="98" t="s">
        <v>433</v>
      </c>
      <c r="V66" s="98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6">
        <f t="shared" si="35"/>
        <v>1</v>
      </c>
      <c r="R67" s="96"/>
      <c r="S67" s="97">
        <v>1</v>
      </c>
      <c r="T67" s="97"/>
      <c r="U67" s="98">
        <f>(Q67-S67)/Q67*100</f>
        <v>0</v>
      </c>
      <c r="V67" s="98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7</v>
      </c>
      <c r="H68" s="75">
        <v>16</v>
      </c>
      <c r="I68" s="75">
        <f>S69</f>
        <v>68</v>
      </c>
      <c r="J68" s="60"/>
      <c r="K68" s="75">
        <f>SUM(B68:I68)</f>
        <v>91</v>
      </c>
      <c r="L68" s="61">
        <f t="shared" si="34"/>
        <v>57.961783439490446</v>
      </c>
      <c r="N68" s="91" t="s">
        <v>383</v>
      </c>
      <c r="O68" s="91"/>
      <c r="P68" s="94"/>
      <c r="Q68" s="96">
        <f t="shared" si="35"/>
        <v>0</v>
      </c>
      <c r="R68" s="96"/>
      <c r="S68" s="97">
        <v>0</v>
      </c>
      <c r="T68" s="97"/>
      <c r="U68" s="98" t="s">
        <v>433</v>
      </c>
      <c r="V68" s="98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0.63694267515923575</v>
      </c>
      <c r="N69" s="91" t="s">
        <v>21</v>
      </c>
      <c r="O69" s="91"/>
      <c r="P69" s="94"/>
      <c r="Q69" s="96">
        <f t="shared" ref="Q69:Q81" si="37">U46</f>
        <v>89</v>
      </c>
      <c r="R69" s="96"/>
      <c r="S69" s="97">
        <v>68</v>
      </c>
      <c r="T69" s="97"/>
      <c r="U69" s="98">
        <f>(Q69-S69)/Q69*100</f>
        <v>23.595505617977526</v>
      </c>
      <c r="V69" s="98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0</v>
      </c>
      <c r="J70" s="60"/>
      <c r="K70" s="75">
        <f t="shared" si="36"/>
        <v>0</v>
      </c>
      <c r="L70" s="61">
        <f t="shared" si="34"/>
        <v>0</v>
      </c>
      <c r="N70" s="91" t="s">
        <v>18</v>
      </c>
      <c r="O70" s="91"/>
      <c r="P70" s="94"/>
      <c r="Q70" s="96">
        <f t="shared" si="37"/>
        <v>4</v>
      </c>
      <c r="R70" s="96"/>
      <c r="S70" s="97">
        <v>0</v>
      </c>
      <c r="T70" s="97"/>
      <c r="U70" s="98">
        <f>(Q70-S70)/Q70*100</f>
        <v>100</v>
      </c>
      <c r="V70" s="98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2</v>
      </c>
      <c r="J71" s="60"/>
      <c r="K71" s="75">
        <f t="shared" si="36"/>
        <v>2</v>
      </c>
      <c r="L71" s="61">
        <f t="shared" si="34"/>
        <v>1.2738853503184715</v>
      </c>
      <c r="N71" s="91" t="s">
        <v>495</v>
      </c>
      <c r="O71" s="91"/>
      <c r="P71" s="94"/>
      <c r="Q71" s="96">
        <f t="shared" si="37"/>
        <v>1</v>
      </c>
      <c r="R71" s="96"/>
      <c r="S71" s="97">
        <v>1</v>
      </c>
      <c r="T71" s="97"/>
      <c r="U71" s="98" t="s">
        <v>433</v>
      </c>
      <c r="V71" s="98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1</v>
      </c>
      <c r="J72" s="60"/>
      <c r="K72" s="75">
        <f t="shared" si="36"/>
        <v>1</v>
      </c>
      <c r="L72" s="61">
        <f t="shared" si="34"/>
        <v>0.63694267515923575</v>
      </c>
      <c r="N72" s="91" t="s">
        <v>492</v>
      </c>
      <c r="O72" s="91"/>
      <c r="P72" s="94"/>
      <c r="Q72" s="96">
        <f t="shared" si="37"/>
        <v>10</v>
      </c>
      <c r="R72" s="96"/>
      <c r="S72" s="97">
        <v>1</v>
      </c>
      <c r="T72" s="97"/>
      <c r="U72" s="98">
        <f>(Q72-S72)/Q72*100</f>
        <v>90</v>
      </c>
      <c r="V72" s="98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1</v>
      </c>
      <c r="J73" s="60"/>
      <c r="K73" s="75">
        <f t="shared" si="36"/>
        <v>1</v>
      </c>
      <c r="L73" s="61">
        <f t="shared" si="34"/>
        <v>0.63694267515923575</v>
      </c>
      <c r="N73" s="91" t="s">
        <v>493</v>
      </c>
      <c r="O73" s="91"/>
      <c r="P73" s="94"/>
      <c r="Q73" s="96">
        <f>U51</f>
        <v>7</v>
      </c>
      <c r="R73" s="96"/>
      <c r="S73" s="97">
        <v>5</v>
      </c>
      <c r="T73" s="97"/>
      <c r="U73" s="98">
        <f>(Q73-S73)/Q73*100</f>
        <v>28.571428571428569</v>
      </c>
      <c r="V73" s="98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5</v>
      </c>
      <c r="J74" s="60"/>
      <c r="K74" s="75">
        <f t="shared" si="36"/>
        <v>5</v>
      </c>
      <c r="L74" s="61">
        <f t="shared" si="34"/>
        <v>3.1847133757961785</v>
      </c>
      <c r="N74" s="91" t="s">
        <v>16</v>
      </c>
      <c r="O74" s="91"/>
      <c r="P74" s="94"/>
      <c r="Q74" s="96">
        <f>U50</f>
        <v>14</v>
      </c>
      <c r="R74" s="96"/>
      <c r="S74" s="97">
        <v>2</v>
      </c>
      <c r="T74" s="97"/>
      <c r="U74" s="98">
        <f t="shared" ref="U74" si="38">(Q74-S74)/Q74*100</f>
        <v>85.714285714285708</v>
      </c>
      <c r="V74" s="98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1.2738853503184715</v>
      </c>
      <c r="N75" s="91" t="s">
        <v>17</v>
      </c>
      <c r="O75" s="91"/>
      <c r="P75" s="94"/>
      <c r="Q75" s="96">
        <f t="shared" si="37"/>
        <v>8</v>
      </c>
      <c r="R75" s="96"/>
      <c r="S75" s="97">
        <v>2</v>
      </c>
      <c r="T75" s="97"/>
      <c r="U75" s="98">
        <f t="shared" ref="U75" si="39">(Q75-S75)/Q75*100</f>
        <v>75</v>
      </c>
      <c r="V75" s="98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>
        <v>1</v>
      </c>
      <c r="I76" s="75">
        <f>S76</f>
        <v>17</v>
      </c>
      <c r="J76" s="44"/>
      <c r="K76" s="75">
        <f t="shared" si="36"/>
        <v>18</v>
      </c>
      <c r="L76" s="61">
        <f t="shared" si="34"/>
        <v>11.464968152866243</v>
      </c>
      <c r="N76" s="91" t="s">
        <v>20</v>
      </c>
      <c r="O76" s="91"/>
      <c r="P76" s="94"/>
      <c r="Q76" s="96">
        <f t="shared" si="37"/>
        <v>34</v>
      </c>
      <c r="R76" s="96"/>
      <c r="S76" s="97">
        <v>17</v>
      </c>
      <c r="T76" s="97"/>
      <c r="U76" s="98">
        <f>(Q76-S76)/Q76*100</f>
        <v>50</v>
      </c>
      <c r="V76" s="98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>
        <v>6</v>
      </c>
      <c r="I77" s="75">
        <f>S77</f>
        <v>14</v>
      </c>
      <c r="J77" s="44"/>
      <c r="K77" s="75">
        <f t="shared" si="36"/>
        <v>20</v>
      </c>
      <c r="L77" s="61">
        <f t="shared" si="34"/>
        <v>12.738853503184714</v>
      </c>
      <c r="N77" s="91" t="s">
        <v>19</v>
      </c>
      <c r="O77" s="91"/>
      <c r="P77" s="94"/>
      <c r="Q77" s="96">
        <f t="shared" si="37"/>
        <v>31</v>
      </c>
      <c r="R77" s="96"/>
      <c r="S77" s="97">
        <v>14</v>
      </c>
      <c r="T77" s="97"/>
      <c r="U77" s="98">
        <f>(Q77-S77)/Q77*100</f>
        <v>54.838709677419352</v>
      </c>
      <c r="V77" s="98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0.63694267515923575</v>
      </c>
      <c r="N78" s="91" t="s">
        <v>407</v>
      </c>
      <c r="O78" s="91"/>
      <c r="P78" s="94"/>
      <c r="Q78" s="96">
        <f t="shared" si="37"/>
        <v>2</v>
      </c>
      <c r="R78" s="96"/>
      <c r="S78" s="97">
        <v>0</v>
      </c>
      <c r="T78" s="97"/>
      <c r="U78" s="98" t="s">
        <v>433</v>
      </c>
      <c r="V78" s="98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1.2738853503184715</v>
      </c>
      <c r="N79" s="91" t="s">
        <v>468</v>
      </c>
      <c r="O79" s="91"/>
      <c r="P79" s="94"/>
      <c r="Q79" s="96">
        <f t="shared" si="37"/>
        <v>4</v>
      </c>
      <c r="R79" s="96"/>
      <c r="S79" s="97">
        <v>1</v>
      </c>
      <c r="T79" s="97"/>
      <c r="U79" s="98">
        <f t="shared" ref="U79:U80" si="40">(Q79-S79)/Q79*100</f>
        <v>75</v>
      </c>
      <c r="V79" s="98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12</v>
      </c>
      <c r="J80" s="44"/>
      <c r="K80" s="75">
        <f t="shared" si="36"/>
        <v>12</v>
      </c>
      <c r="L80" s="61">
        <f t="shared" si="34"/>
        <v>7.6433121019108281</v>
      </c>
      <c r="N80" s="91" t="s">
        <v>364</v>
      </c>
      <c r="O80" s="91"/>
      <c r="P80" s="94"/>
      <c r="Q80" s="96">
        <f t="shared" si="37"/>
        <v>3</v>
      </c>
      <c r="R80" s="96"/>
      <c r="S80" s="97">
        <v>2</v>
      </c>
      <c r="T80" s="97"/>
      <c r="U80" s="98">
        <f t="shared" si="40"/>
        <v>33.333333333333329</v>
      </c>
      <c r="V80" s="98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1</v>
      </c>
      <c r="J81" s="44"/>
      <c r="K81" s="75">
        <f t="shared" si="36"/>
        <v>1</v>
      </c>
      <c r="L81" s="61">
        <f t="shared" si="34"/>
        <v>0.63694267515923575</v>
      </c>
      <c r="N81" s="91" t="s">
        <v>450</v>
      </c>
      <c r="O81" s="91"/>
      <c r="P81" s="94"/>
      <c r="Q81" s="96">
        <f t="shared" si="37"/>
        <v>435</v>
      </c>
      <c r="R81" s="96"/>
      <c r="S81" s="97">
        <v>12</v>
      </c>
      <c r="T81" s="97"/>
      <c r="U81" s="98">
        <f>(Q81-S81)/Q81*100</f>
        <v>97.241379310344826</v>
      </c>
      <c r="V81" s="98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7</v>
      </c>
      <c r="H82" s="55">
        <f>SUM(H65:H81)</f>
        <v>23</v>
      </c>
      <c r="I82" s="55">
        <f>SUM(I65:I81)</f>
        <v>127</v>
      </c>
      <c r="J82" s="55">
        <f>SUM(J67:J81)</f>
        <v>0</v>
      </c>
      <c r="K82" s="55">
        <f>SUM(K65:K81)</f>
        <v>157</v>
      </c>
      <c r="L82" s="57">
        <f>SUM(L68:L81)</f>
        <v>99.999999999999972</v>
      </c>
      <c r="N82" s="91" t="s">
        <v>15</v>
      </c>
      <c r="O82" s="91"/>
      <c r="P82" s="94"/>
      <c r="Q82" s="96">
        <f>U59</f>
        <v>1</v>
      </c>
      <c r="R82" s="96"/>
      <c r="S82" s="97">
        <v>1</v>
      </c>
      <c r="T82" s="97"/>
      <c r="U82" s="123">
        <f>(Q82-S82)/Q82*100</f>
        <v>0</v>
      </c>
      <c r="V82" s="123"/>
    </row>
    <row r="83" spans="1:22" x14ac:dyDescent="0.25">
      <c r="N83" s="121" t="s">
        <v>5</v>
      </c>
      <c r="O83" s="122"/>
      <c r="P83" s="122"/>
      <c r="Q83" s="122">
        <f>SUM(Q65:R82)</f>
        <v>644</v>
      </c>
      <c r="R83" s="122"/>
      <c r="S83" s="122">
        <f>SUM(S65:S82)</f>
        <v>127</v>
      </c>
      <c r="T83" s="122"/>
      <c r="U83" s="119">
        <f>(Q83-S83)/Q83*100</f>
        <v>80.279503105590067</v>
      </c>
      <c r="V83" s="120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U83:V83"/>
    <mergeCell ref="N83:P83"/>
    <mergeCell ref="Q83:R83"/>
    <mergeCell ref="Q82:R82"/>
    <mergeCell ref="S83:T83"/>
    <mergeCell ref="U82:V82"/>
    <mergeCell ref="S82:T82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Q69:R69"/>
    <mergeCell ref="Q70:R70"/>
    <mergeCell ref="Q71:R71"/>
    <mergeCell ref="S71:T71"/>
    <mergeCell ref="U70:V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" sqref="H1:H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126</v>
      </c>
      <c r="B1" s="126" t="s">
        <v>125</v>
      </c>
      <c r="C1" s="124" t="s">
        <v>384</v>
      </c>
      <c r="D1" s="128" t="s">
        <v>385</v>
      </c>
      <c r="E1" s="124" t="s">
        <v>386</v>
      </c>
      <c r="F1" s="128" t="s">
        <v>387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/>
      <c r="J3" s="62"/>
      <c r="K3" s="62"/>
      <c r="L3" s="62"/>
      <c r="M3" s="62"/>
      <c r="N3" s="62"/>
      <c r="O3" s="71">
        <f>SUM(C3:N3)</f>
        <v>42</v>
      </c>
    </row>
    <row r="4" spans="1:15" x14ac:dyDescent="0.25">
      <c r="A4" s="129" t="s">
        <v>31</v>
      </c>
      <c r="B4" s="129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42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5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/>
      <c r="J12" s="67"/>
      <c r="K12" s="63"/>
      <c r="L12" s="67"/>
      <c r="M12" s="63"/>
      <c r="N12" s="67"/>
      <c r="O12" s="2">
        <f t="shared" si="1"/>
        <v>77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/>
      <c r="J17" s="67"/>
      <c r="K17" s="63"/>
      <c r="L17" s="67"/>
      <c r="M17" s="63"/>
      <c r="N17" s="67"/>
      <c r="O17" s="2">
        <f t="shared" si="1"/>
        <v>8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/>
      <c r="J18" s="67"/>
      <c r="K18" s="63"/>
      <c r="L18" s="67"/>
      <c r="M18" s="63"/>
      <c r="N18" s="67"/>
      <c r="O18" s="2">
        <f t="shared" si="1"/>
        <v>7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/>
      <c r="J23" s="67"/>
      <c r="K23" s="63"/>
      <c r="L23" s="67"/>
      <c r="M23" s="63"/>
      <c r="N23" s="67"/>
      <c r="O23" s="2">
        <f t="shared" si="1"/>
        <v>27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/>
      <c r="J25" s="67"/>
      <c r="K25" s="63"/>
      <c r="L25" s="67"/>
      <c r="M25" s="63"/>
      <c r="N25" s="67"/>
      <c r="O25" s="2">
        <f t="shared" si="1"/>
        <v>18</v>
      </c>
    </row>
    <row r="26" spans="1:15" x14ac:dyDescent="0.25">
      <c r="A26" s="129" t="s">
        <v>31</v>
      </c>
      <c r="B26" s="129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151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/>
      <c r="J27" s="67"/>
      <c r="K27" s="63"/>
      <c r="L27" s="67"/>
      <c r="M27" s="63"/>
      <c r="N27" s="67"/>
      <c r="O27" s="2">
        <f t="shared" si="1"/>
        <v>9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/>
      <c r="J28" s="67"/>
      <c r="K28" s="63"/>
      <c r="L28" s="67"/>
      <c r="M28" s="63"/>
      <c r="N28" s="67"/>
      <c r="O28" s="2">
        <f t="shared" si="1"/>
        <v>22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/>
      <c r="K32" s="63"/>
      <c r="L32" s="67"/>
      <c r="M32" s="63"/>
      <c r="N32" s="67"/>
      <c r="O32" s="2">
        <f t="shared" si="1"/>
        <v>2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/>
      <c r="J36" s="67"/>
      <c r="K36" s="63"/>
      <c r="L36" s="67"/>
      <c r="M36" s="63"/>
      <c r="N36" s="67"/>
      <c r="O36" s="2">
        <f t="shared" si="1"/>
        <v>13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/>
      <c r="J39" s="67"/>
      <c r="K39" s="63"/>
      <c r="L39" s="67"/>
      <c r="M39" s="63"/>
      <c r="N39" s="67"/>
      <c r="O39" s="2">
        <f t="shared" si="1"/>
        <v>14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/>
      <c r="J40" s="67"/>
      <c r="K40" s="63"/>
      <c r="L40" s="67"/>
      <c r="M40" s="63"/>
      <c r="N40" s="67"/>
      <c r="O40" s="2">
        <f t="shared" si="1"/>
        <v>15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3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/>
      <c r="K46" s="63"/>
      <c r="L46" s="67"/>
      <c r="M46" s="63"/>
      <c r="N46" s="67"/>
      <c r="O46" s="2">
        <f t="shared" si="7"/>
        <v>1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/>
      <c r="J51" s="67"/>
      <c r="K51" s="63"/>
      <c r="L51" s="67"/>
      <c r="M51" s="63"/>
      <c r="N51" s="67"/>
      <c r="O51" s="2">
        <f t="shared" si="7"/>
        <v>15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/>
      <c r="J53" s="67"/>
      <c r="K53" s="63"/>
      <c r="L53" s="67"/>
      <c r="M53" s="63"/>
      <c r="N53" s="67"/>
      <c r="O53" s="2">
        <f t="shared" si="7"/>
        <v>3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107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/>
      <c r="E59" s="63"/>
      <c r="F59" s="67"/>
      <c r="G59" s="63"/>
      <c r="H59" s="67">
        <v>1</v>
      </c>
      <c r="I59" s="63"/>
      <c r="J59" s="67"/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143</v>
      </c>
      <c r="B60" s="3" t="s">
        <v>28</v>
      </c>
      <c r="C60" s="63"/>
      <c r="D60" s="67"/>
      <c r="E60" s="63"/>
      <c r="F60" s="67">
        <v>1</v>
      </c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149</v>
      </c>
      <c r="B61" s="3" t="s">
        <v>28</v>
      </c>
      <c r="C61" s="63">
        <v>1</v>
      </c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153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99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7"/>
        <v>0</v>
      </c>
    </row>
    <row r="64" spans="1:15" x14ac:dyDescent="0.25">
      <c r="A64" s="3" t="s">
        <v>170</v>
      </c>
      <c r="B64" s="3" t="s">
        <v>28</v>
      </c>
      <c r="C64" s="63"/>
      <c r="D64" s="67"/>
      <c r="E64" s="63">
        <v>1</v>
      </c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ref="O64" si="17">SUM(C64:N64)</f>
        <v>1</v>
      </c>
    </row>
    <row r="65" spans="1:15" x14ac:dyDescent="0.25">
      <c r="A65" s="3" t="s">
        <v>98</v>
      </c>
      <c r="B65" s="3" t="s">
        <v>28</v>
      </c>
      <c r="C65" s="63"/>
      <c r="D65" s="67"/>
      <c r="E65" s="63">
        <v>1</v>
      </c>
      <c r="F65" s="67">
        <v>1</v>
      </c>
      <c r="G65" s="63"/>
      <c r="H65" s="67"/>
      <c r="I65" s="63"/>
      <c r="J65" s="67"/>
      <c r="K65" s="63"/>
      <c r="L65" s="67"/>
      <c r="M65" s="63"/>
      <c r="N65" s="67"/>
      <c r="O65" s="2">
        <f t="shared" si="7"/>
        <v>2</v>
      </c>
    </row>
    <row r="66" spans="1:15" x14ac:dyDescent="0.25">
      <c r="A66" s="3" t="s">
        <v>175</v>
      </c>
      <c r="B66" s="3" t="s">
        <v>28</v>
      </c>
      <c r="C66" s="63">
        <v>3</v>
      </c>
      <c r="D66" s="67">
        <v>1</v>
      </c>
      <c r="E66" s="63"/>
      <c r="F66" s="67">
        <v>1</v>
      </c>
      <c r="G66" s="63">
        <v>1</v>
      </c>
      <c r="H66" s="67"/>
      <c r="I66" s="63"/>
      <c r="J66" s="67"/>
      <c r="K66" s="63"/>
      <c r="L66" s="67"/>
      <c r="M66" s="63"/>
      <c r="N66" s="67"/>
      <c r="O66" s="2">
        <f t="shared" si="7"/>
        <v>6</v>
      </c>
    </row>
    <row r="67" spans="1:15" x14ac:dyDescent="0.25">
      <c r="A67" s="3" t="s">
        <v>179</v>
      </c>
      <c r="B67" s="3" t="s">
        <v>28</v>
      </c>
      <c r="C67" s="63">
        <v>5</v>
      </c>
      <c r="D67" s="67">
        <v>1</v>
      </c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6</v>
      </c>
    </row>
    <row r="68" spans="1:15" x14ac:dyDescent="0.25">
      <c r="A68" s="3" t="s">
        <v>180</v>
      </c>
      <c r="B68" s="3" t="s">
        <v>28</v>
      </c>
      <c r="C68" s="63"/>
      <c r="D68" s="67">
        <v>1</v>
      </c>
      <c r="E68" s="63"/>
      <c r="F68" s="67">
        <v>1</v>
      </c>
      <c r="G68" s="63"/>
      <c r="H68" s="67"/>
      <c r="I68" s="63"/>
      <c r="J68" s="67"/>
      <c r="K68" s="63"/>
      <c r="L68" s="67"/>
      <c r="M68" s="63"/>
      <c r="N68" s="67"/>
      <c r="O68" s="2">
        <f t="shared" si="7"/>
        <v>2</v>
      </c>
    </row>
    <row r="69" spans="1:15" x14ac:dyDescent="0.25">
      <c r="A69" s="3" t="s">
        <v>97</v>
      </c>
      <c r="B69" s="3" t="s">
        <v>28</v>
      </c>
      <c r="C69" s="63"/>
      <c r="D69" s="67">
        <v>1</v>
      </c>
      <c r="E69" s="63">
        <v>1</v>
      </c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>
        <v>1</v>
      </c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1</v>
      </c>
    </row>
    <row r="71" spans="1:15" x14ac:dyDescent="0.25">
      <c r="A71" s="3" t="s">
        <v>398</v>
      </c>
      <c r="B71" s="3" t="s">
        <v>28</v>
      </c>
      <c r="C71" s="63"/>
      <c r="D71" s="67">
        <v>1</v>
      </c>
      <c r="E71" s="63"/>
      <c r="F71" s="67">
        <v>1</v>
      </c>
      <c r="G71" s="63"/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/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188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189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93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7"/>
        <v>0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si="7"/>
        <v>1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ref="O84:O128" si="20">SUM(C84:N84)</f>
        <v>0</v>
      </c>
    </row>
    <row r="85" spans="1:15" x14ac:dyDescent="0.25">
      <c r="A85" s="3" t="s">
        <v>212</v>
      </c>
      <c r="B85" s="3" t="s">
        <v>28</v>
      </c>
      <c r="C85" s="63"/>
      <c r="D85" s="67"/>
      <c r="E85" s="63">
        <v>1</v>
      </c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1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>
        <v>2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2</v>
      </c>
    </row>
    <row r="88" spans="1:15" x14ac:dyDescent="0.25">
      <c r="A88" s="3" t="s">
        <v>90</v>
      </c>
      <c r="B88" s="3" t="s">
        <v>28</v>
      </c>
      <c r="C88" s="63"/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1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1">SUM(C89:N89)</f>
        <v>0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>
        <v>2</v>
      </c>
      <c r="G91" s="63">
        <v>2</v>
      </c>
      <c r="H91" s="67"/>
      <c r="I91" s="63"/>
      <c r="J91" s="67"/>
      <c r="K91" s="63"/>
      <c r="L91" s="67"/>
      <c r="M91" s="63"/>
      <c r="N91" s="67"/>
      <c r="O91" s="2">
        <f t="shared" ref="O91" si="22">SUM(C91:N91)</f>
        <v>4</v>
      </c>
    </row>
    <row r="92" spans="1:15" x14ac:dyDescent="0.25">
      <c r="A92" s="3" t="s">
        <v>89</v>
      </c>
      <c r="B92" s="3" t="s">
        <v>28</v>
      </c>
      <c r="C92" s="63"/>
      <c r="D92" s="67"/>
      <c r="E92" s="63"/>
      <c r="F92" s="67"/>
      <c r="G92" s="63"/>
      <c r="H92" s="67">
        <v>1</v>
      </c>
      <c r="I92" s="63"/>
      <c r="J92" s="67"/>
      <c r="K92" s="63"/>
      <c r="L92" s="67"/>
      <c r="M92" s="63"/>
      <c r="N92" s="67"/>
      <c r="O92" s="2">
        <f t="shared" si="20"/>
        <v>1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0"/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>
        <v>2</v>
      </c>
      <c r="H97" s="67"/>
      <c r="I97" s="63"/>
      <c r="J97" s="67"/>
      <c r="K97" s="63"/>
      <c r="L97" s="67"/>
      <c r="M97" s="63"/>
      <c r="N97" s="67"/>
      <c r="O97" s="2">
        <f t="shared" si="20"/>
        <v>2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0"/>
        <v>0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0"/>
        <v>0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/>
      <c r="D102" s="67">
        <v>1</v>
      </c>
      <c r="E102" s="63">
        <v>2</v>
      </c>
      <c r="F102" s="67">
        <v>1</v>
      </c>
      <c r="G102" s="63">
        <v>1</v>
      </c>
      <c r="H102" s="67"/>
      <c r="I102" s="63"/>
      <c r="J102" s="67"/>
      <c r="K102" s="63"/>
      <c r="L102" s="67"/>
      <c r="M102" s="63"/>
      <c r="N102" s="67"/>
      <c r="O102" s="2">
        <f t="shared" si="20"/>
        <v>5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4">SUM(C103:N103)</f>
        <v>0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528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0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>
        <v>1</v>
      </c>
      <c r="I108" s="63"/>
      <c r="J108" s="67"/>
      <c r="K108" s="63"/>
      <c r="L108" s="67"/>
      <c r="M108" s="63"/>
      <c r="N108" s="67"/>
      <c r="O108" s="2">
        <f t="shared" si="20"/>
        <v>1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0</v>
      </c>
    </row>
    <row r="110" spans="1:15" x14ac:dyDescent="0.25">
      <c r="A110" s="3" t="s">
        <v>246</v>
      </c>
      <c r="B110" s="3" t="s">
        <v>28</v>
      </c>
      <c r="C110" s="63"/>
      <c r="D110" s="67"/>
      <c r="E110" s="63"/>
      <c r="F110" s="67"/>
      <c r="G110" s="63"/>
      <c r="H110" s="67">
        <v>1</v>
      </c>
      <c r="I110" s="63"/>
      <c r="J110" s="67"/>
      <c r="K110" s="63"/>
      <c r="L110" s="67"/>
      <c r="M110" s="63"/>
      <c r="N110" s="67"/>
      <c r="O110" s="2">
        <f t="shared" ref="O110" si="27">SUM(C110:N110)</f>
        <v>1</v>
      </c>
    </row>
    <row r="111" spans="1:15" x14ac:dyDescent="0.25">
      <c r="A111" s="3" t="s">
        <v>248</v>
      </c>
      <c r="B111" s="3" t="s">
        <v>28</v>
      </c>
      <c r="C111" s="63">
        <v>1</v>
      </c>
      <c r="D111" s="67"/>
      <c r="E111" s="63">
        <v>1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84</v>
      </c>
      <c r="B112" s="3" t="s">
        <v>28</v>
      </c>
      <c r="C112" s="63"/>
      <c r="D112" s="67"/>
      <c r="E112" s="63"/>
      <c r="F112" s="67">
        <v>1</v>
      </c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1</v>
      </c>
    </row>
    <row r="113" spans="1:15" x14ac:dyDescent="0.25">
      <c r="A113" s="3" t="s">
        <v>83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0</v>
      </c>
    </row>
    <row r="114" spans="1:15" x14ac:dyDescent="0.25">
      <c r="A114" s="3" t="s">
        <v>255</v>
      </c>
      <c r="B114" s="3" t="s">
        <v>28</v>
      </c>
      <c r="C114" s="63"/>
      <c r="D114" s="67">
        <v>1</v>
      </c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20"/>
        <v>1</v>
      </c>
    </row>
    <row r="115" spans="1:15" x14ac:dyDescent="0.25">
      <c r="A115" s="3" t="s">
        <v>257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9">SUM(C115:N115)</f>
        <v>0</v>
      </c>
    </row>
    <row r="116" spans="1:15" x14ac:dyDescent="0.25">
      <c r="A116" s="3" t="s">
        <v>260</v>
      </c>
      <c r="B116" s="3" t="s">
        <v>28</v>
      </c>
      <c r="C116" s="63">
        <v>5</v>
      </c>
      <c r="D116" s="67">
        <v>3</v>
      </c>
      <c r="E116" s="63">
        <v>4</v>
      </c>
      <c r="F116" s="67">
        <v>1</v>
      </c>
      <c r="G116" s="63">
        <v>3</v>
      </c>
      <c r="H116" s="67">
        <v>4</v>
      </c>
      <c r="I116" s="63"/>
      <c r="J116" s="67"/>
      <c r="K116" s="63"/>
      <c r="L116" s="67"/>
      <c r="M116" s="63"/>
      <c r="N116" s="67"/>
      <c r="O116" s="2">
        <f t="shared" si="20"/>
        <v>20</v>
      </c>
    </row>
    <row r="117" spans="1:15" x14ac:dyDescent="0.25">
      <c r="A117" s="3" t="s">
        <v>261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0"/>
        <v>0</v>
      </c>
    </row>
    <row r="118" spans="1:15" x14ac:dyDescent="0.25">
      <c r="A118" s="3" t="s">
        <v>265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0">SUM(C118:N118)</f>
        <v>0</v>
      </c>
    </row>
    <row r="119" spans="1:15" x14ac:dyDescent="0.25">
      <c r="A119" s="3" t="s">
        <v>267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0"/>
        <v>0</v>
      </c>
    </row>
    <row r="120" spans="1:15" x14ac:dyDescent="0.25">
      <c r="A120" s="3" t="s">
        <v>268</v>
      </c>
      <c r="B120" s="3" t="s">
        <v>28</v>
      </c>
      <c r="C120" s="63">
        <v>1</v>
      </c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1</v>
      </c>
    </row>
    <row r="121" spans="1:15" x14ac:dyDescent="0.25">
      <c r="A121" s="3" t="s">
        <v>269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272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0"/>
        <v>0</v>
      </c>
    </row>
    <row r="123" spans="1:15" x14ac:dyDescent="0.25">
      <c r="A123" s="3" t="s">
        <v>274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20"/>
        <v>0</v>
      </c>
    </row>
    <row r="124" spans="1:15" x14ac:dyDescent="0.25">
      <c r="A124" s="3" t="s">
        <v>275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3">SUM(C124:N124)</f>
        <v>0</v>
      </c>
    </row>
    <row r="125" spans="1:15" x14ac:dyDescent="0.25">
      <c r="A125" s="3" t="s">
        <v>276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0"/>
        <v>0</v>
      </c>
    </row>
    <row r="126" spans="1:15" x14ac:dyDescent="0.25">
      <c r="A126" s="3" t="s">
        <v>277</v>
      </c>
      <c r="B126" s="3" t="s">
        <v>28</v>
      </c>
      <c r="C126" s="63"/>
      <c r="D126" s="67"/>
      <c r="E126" s="63"/>
      <c r="F126" s="67"/>
      <c r="G126" s="63">
        <v>1</v>
      </c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1</v>
      </c>
    </row>
    <row r="127" spans="1:15" x14ac:dyDescent="0.25">
      <c r="A127" s="3" t="s">
        <v>82</v>
      </c>
      <c r="B127" s="3" t="s">
        <v>28</v>
      </c>
      <c r="C127" s="63"/>
      <c r="D127" s="67"/>
      <c r="E127" s="63"/>
      <c r="F127" s="67"/>
      <c r="G127" s="63"/>
      <c r="H127" s="67">
        <v>1</v>
      </c>
      <c r="I127" s="63"/>
      <c r="J127" s="67"/>
      <c r="K127" s="63"/>
      <c r="L127" s="67"/>
      <c r="M127" s="63"/>
      <c r="N127" s="67"/>
      <c r="O127" s="2">
        <f t="shared" si="20"/>
        <v>1</v>
      </c>
    </row>
    <row r="128" spans="1:15" x14ac:dyDescent="0.25">
      <c r="A128" s="3" t="s">
        <v>284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0"/>
        <v>0</v>
      </c>
    </row>
    <row r="129" spans="1:15" x14ac:dyDescent="0.25">
      <c r="A129" s="3" t="s">
        <v>285</v>
      </c>
      <c r="B129" s="3" t="s">
        <v>28</v>
      </c>
      <c r="C129" s="63">
        <v>2</v>
      </c>
      <c r="D129" s="67">
        <v>2</v>
      </c>
      <c r="E129" s="63">
        <v>1</v>
      </c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:O138" si="35">SUM(C129:N129)</f>
        <v>5</v>
      </c>
    </row>
    <row r="130" spans="1:15" x14ac:dyDescent="0.25">
      <c r="A130" s="3" t="s">
        <v>287</v>
      </c>
      <c r="B130" s="3" t="s">
        <v>28</v>
      </c>
      <c r="C130" s="63"/>
      <c r="D130" s="67"/>
      <c r="E130" s="63"/>
      <c r="F130" s="67"/>
      <c r="G130" s="63">
        <v>4</v>
      </c>
      <c r="H130" s="67"/>
      <c r="I130" s="63"/>
      <c r="J130" s="67"/>
      <c r="K130" s="63"/>
      <c r="L130" s="67"/>
      <c r="M130" s="63"/>
      <c r="N130" s="67"/>
      <c r="O130" s="2">
        <f>SUM(C130:N130)</f>
        <v>4</v>
      </c>
    </row>
    <row r="131" spans="1:15" x14ac:dyDescent="0.25">
      <c r="A131" s="3" t="s">
        <v>295</v>
      </c>
      <c r="B131" s="3" t="s">
        <v>28</v>
      </c>
      <c r="C131" s="63"/>
      <c r="D131" s="67"/>
      <c r="E131" s="63"/>
      <c r="F131" s="67"/>
      <c r="G131" s="63"/>
      <c r="H131" s="67">
        <v>2</v>
      </c>
      <c r="I131" s="63"/>
      <c r="J131" s="67"/>
      <c r="K131" s="63"/>
      <c r="L131" s="67"/>
      <c r="M131" s="63"/>
      <c r="N131" s="67"/>
      <c r="O131" s="2">
        <f>SUM(C131:N131)</f>
        <v>2</v>
      </c>
    </row>
    <row r="132" spans="1:15" x14ac:dyDescent="0.25">
      <c r="A132" s="3" t="s">
        <v>297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35"/>
        <v>0</v>
      </c>
    </row>
    <row r="133" spans="1:15" x14ac:dyDescent="0.25">
      <c r="A133" s="3" t="s">
        <v>298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ref="O133" si="36">SUM(C133:N133)</f>
        <v>0</v>
      </c>
    </row>
    <row r="134" spans="1:15" x14ac:dyDescent="0.25">
      <c r="A134" s="3" t="s">
        <v>301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304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305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309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311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ref="O139" si="37">SUM(C139:N139)</f>
        <v>0</v>
      </c>
    </row>
    <row r="140" spans="1:15" x14ac:dyDescent="0.25">
      <c r="A140" s="3" t="s">
        <v>81</v>
      </c>
      <c r="B140" s="3" t="s">
        <v>28</v>
      </c>
      <c r="C140" s="63"/>
      <c r="D140" s="67"/>
      <c r="E140" s="63"/>
      <c r="F140" s="67"/>
      <c r="G140" s="63">
        <v>2</v>
      </c>
      <c r="H140" s="67">
        <v>1</v>
      </c>
      <c r="I140" s="63"/>
      <c r="J140" s="67"/>
      <c r="K140" s="63"/>
      <c r="L140" s="67"/>
      <c r="M140" s="63"/>
      <c r="N140" s="67"/>
      <c r="O140" s="2">
        <f t="shared" ref="O140:O240" si="38">SUM(C140:N140)</f>
        <v>3</v>
      </c>
    </row>
    <row r="141" spans="1:15" x14ac:dyDescent="0.25">
      <c r="A141" s="3" t="s">
        <v>80</v>
      </c>
      <c r="B141" s="3" t="s">
        <v>28</v>
      </c>
      <c r="C141" s="63"/>
      <c r="D141" s="67">
        <v>1</v>
      </c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8"/>
        <v>1</v>
      </c>
    </row>
    <row r="142" spans="1:15" x14ac:dyDescent="0.25">
      <c r="A142" s="3" t="s">
        <v>317</v>
      </c>
      <c r="B142" s="3" t="s">
        <v>28</v>
      </c>
      <c r="C142" s="63"/>
      <c r="D142" s="67"/>
      <c r="E142" s="63"/>
      <c r="F142" s="67"/>
      <c r="G142" s="63"/>
      <c r="H142" s="67">
        <v>1</v>
      </c>
      <c r="I142" s="63"/>
      <c r="J142" s="67"/>
      <c r="K142" s="63"/>
      <c r="L142" s="67"/>
      <c r="M142" s="63"/>
      <c r="N142" s="67"/>
      <c r="O142" s="2">
        <f t="shared" si="38"/>
        <v>1</v>
      </c>
    </row>
    <row r="143" spans="1:15" x14ac:dyDescent="0.25">
      <c r="A143" s="3" t="s">
        <v>361</v>
      </c>
      <c r="B143" s="3" t="s">
        <v>28</v>
      </c>
      <c r="C143" s="63"/>
      <c r="D143" s="67"/>
      <c r="E143" s="63">
        <v>1</v>
      </c>
      <c r="F143" s="67">
        <v>1</v>
      </c>
      <c r="G143" s="63">
        <v>1</v>
      </c>
      <c r="H143" s="67"/>
      <c r="I143" s="63"/>
      <c r="J143" s="67"/>
      <c r="K143" s="63"/>
      <c r="L143" s="67"/>
      <c r="M143" s="63"/>
      <c r="N143" s="67"/>
      <c r="O143" s="2">
        <f t="shared" si="38"/>
        <v>3</v>
      </c>
    </row>
    <row r="144" spans="1:15" x14ac:dyDescent="0.25">
      <c r="A144" s="3" t="s">
        <v>319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9">SUM(C144:N144)</f>
        <v>0</v>
      </c>
    </row>
    <row r="145" spans="1:15" x14ac:dyDescent="0.25">
      <c r="A145" s="3" t="s">
        <v>321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38"/>
        <v>0</v>
      </c>
    </row>
    <row r="146" spans="1:15" x14ac:dyDescent="0.25">
      <c r="A146" s="3" t="s">
        <v>322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0</v>
      </c>
    </row>
    <row r="147" spans="1:15" x14ac:dyDescent="0.25">
      <c r="A147" s="3" t="s">
        <v>325</v>
      </c>
      <c r="B147" s="3" t="s">
        <v>28</v>
      </c>
      <c r="C147" s="63">
        <v>2</v>
      </c>
      <c r="D147" s="67"/>
      <c r="E147" s="63">
        <v>1</v>
      </c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1">SUM(C147:N147)</f>
        <v>3</v>
      </c>
    </row>
    <row r="148" spans="1:15" x14ac:dyDescent="0.25">
      <c r="A148" s="3" t="s">
        <v>326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8"/>
        <v>0</v>
      </c>
    </row>
    <row r="149" spans="1:15" x14ac:dyDescent="0.25">
      <c r="A149" s="3" t="s">
        <v>79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2">SUM(C149:N149)</f>
        <v>0</v>
      </c>
    </row>
    <row r="150" spans="1:15" x14ac:dyDescent="0.25">
      <c r="A150" s="3" t="s">
        <v>341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8"/>
        <v>0</v>
      </c>
    </row>
    <row r="151" spans="1:15" x14ac:dyDescent="0.25">
      <c r="A151" s="3" t="s">
        <v>343</v>
      </c>
      <c r="B151" s="3" t="s">
        <v>28</v>
      </c>
      <c r="C151" s="63">
        <v>1</v>
      </c>
      <c r="D151" s="67"/>
      <c r="E151" s="63">
        <v>1</v>
      </c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8"/>
        <v>2</v>
      </c>
    </row>
    <row r="152" spans="1:15" x14ac:dyDescent="0.25">
      <c r="A152" s="3" t="s">
        <v>335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8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>
        <v>1</v>
      </c>
      <c r="G153" s="63"/>
      <c r="H153" s="67">
        <v>1</v>
      </c>
      <c r="I153" s="63"/>
      <c r="J153" s="67"/>
      <c r="K153" s="63"/>
      <c r="L153" s="67"/>
      <c r="M153" s="63"/>
      <c r="N153" s="67"/>
      <c r="O153" s="2">
        <f t="shared" si="38"/>
        <v>2</v>
      </c>
    </row>
    <row r="154" spans="1:15" x14ac:dyDescent="0.25">
      <c r="A154" s="3" t="s">
        <v>371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8"/>
        <v>0</v>
      </c>
    </row>
    <row r="155" spans="1:15" x14ac:dyDescent="0.25">
      <c r="A155" s="129" t="s">
        <v>31</v>
      </c>
      <c r="B155" s="129"/>
      <c r="C155" s="72">
        <f>SUM(C56:C154)</f>
        <v>21</v>
      </c>
      <c r="D155" s="72">
        <f t="shared" ref="D155:N155" si="43">SUM(D56:D154)</f>
        <v>13</v>
      </c>
      <c r="E155" s="72">
        <f t="shared" si="43"/>
        <v>20</v>
      </c>
      <c r="F155" s="72">
        <f t="shared" si="43"/>
        <v>14</v>
      </c>
      <c r="G155" s="72">
        <f t="shared" si="43"/>
        <v>17</v>
      </c>
      <c r="H155" s="72">
        <f t="shared" si="43"/>
        <v>15</v>
      </c>
      <c r="I155" s="72">
        <f t="shared" si="43"/>
        <v>0</v>
      </c>
      <c r="J155" s="72">
        <f t="shared" si="43"/>
        <v>0</v>
      </c>
      <c r="K155" s="72">
        <f t="shared" si="43"/>
        <v>0</v>
      </c>
      <c r="L155" s="72">
        <f t="shared" si="43"/>
        <v>0</v>
      </c>
      <c r="M155" s="72">
        <f t="shared" si="43"/>
        <v>0</v>
      </c>
      <c r="N155" s="72">
        <f t="shared" si="43"/>
        <v>0</v>
      </c>
      <c r="O155" s="62">
        <f t="shared" si="38"/>
        <v>100</v>
      </c>
    </row>
    <row r="156" spans="1:15" x14ac:dyDescent="0.25">
      <c r="A156" s="5" t="s">
        <v>552</v>
      </c>
      <c r="B156" s="5" t="s">
        <v>23</v>
      </c>
      <c r="C156" s="87"/>
      <c r="D156" s="68"/>
      <c r="E156" s="87"/>
      <c r="F156" s="88"/>
      <c r="G156" s="87"/>
      <c r="H156" s="88">
        <v>1</v>
      </c>
      <c r="I156" s="87"/>
      <c r="J156" s="88"/>
      <c r="K156" s="87"/>
      <c r="L156" s="88"/>
      <c r="M156" s="87"/>
      <c r="N156" s="88"/>
      <c r="O156" s="2">
        <f t="shared" ref="O156" si="44">SUM(C156:N156)</f>
        <v>1</v>
      </c>
    </row>
    <row r="157" spans="1:15" x14ac:dyDescent="0.25">
      <c r="A157" s="5" t="s">
        <v>522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8"/>
        <v>0</v>
      </c>
    </row>
    <row r="158" spans="1:15" x14ac:dyDescent="0.25">
      <c r="A158" s="5" t="s">
        <v>374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0</v>
      </c>
    </row>
    <row r="159" spans="1:15" x14ac:dyDescent="0.25">
      <c r="A159" s="5" t="s">
        <v>372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8"/>
        <v>0</v>
      </c>
    </row>
    <row r="160" spans="1:15" x14ac:dyDescent="0.25">
      <c r="A160" s="5" t="s">
        <v>469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545</v>
      </c>
      <c r="B161" s="5" t="s">
        <v>23</v>
      </c>
      <c r="C161" s="87"/>
      <c r="D161" s="68"/>
      <c r="E161" s="87">
        <v>1</v>
      </c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7">SUM(C161:N161)</f>
        <v>1</v>
      </c>
    </row>
    <row r="162" spans="1:15" x14ac:dyDescent="0.25">
      <c r="A162" s="5" t="s">
        <v>425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8"/>
        <v>0</v>
      </c>
    </row>
    <row r="163" spans="1:15" x14ac:dyDescent="0.25">
      <c r="A163" s="5" t="s">
        <v>549</v>
      </c>
      <c r="B163" s="5" t="s">
        <v>23</v>
      </c>
      <c r="C163" s="87"/>
      <c r="D163" s="68"/>
      <c r="E163" s="87"/>
      <c r="F163" s="88">
        <v>1</v>
      </c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8">SUM(C163:N163)</f>
        <v>1</v>
      </c>
    </row>
    <row r="164" spans="1:15" x14ac:dyDescent="0.25">
      <c r="A164" s="5" t="s">
        <v>404</v>
      </c>
      <c r="B164" s="5" t="s">
        <v>23</v>
      </c>
      <c r="C164" s="87"/>
      <c r="D164" s="68">
        <v>2</v>
      </c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38"/>
        <v>2</v>
      </c>
    </row>
    <row r="165" spans="1:15" x14ac:dyDescent="0.25">
      <c r="A165" s="5" t="s">
        <v>77</v>
      </c>
      <c r="B165" s="5" t="s">
        <v>23</v>
      </c>
      <c r="C165" s="87"/>
      <c r="D165" s="68"/>
      <c r="E165" s="87">
        <v>1</v>
      </c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8"/>
        <v>1</v>
      </c>
    </row>
    <row r="166" spans="1:15" x14ac:dyDescent="0.25">
      <c r="A166" s="5" t="s">
        <v>430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ref="O166:O167" si="49">SUM(C166:N166)</f>
        <v>0</v>
      </c>
    </row>
    <row r="167" spans="1:15" x14ac:dyDescent="0.25">
      <c r="A167" s="5" t="s">
        <v>486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si="49"/>
        <v>0</v>
      </c>
    </row>
    <row r="168" spans="1:15" x14ac:dyDescent="0.25">
      <c r="A168" s="5" t="s">
        <v>431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0">SUM(C168:N168)</f>
        <v>0</v>
      </c>
    </row>
    <row r="169" spans="1:15" x14ac:dyDescent="0.25">
      <c r="A169" s="5" t="s">
        <v>76</v>
      </c>
      <c r="B169" s="5" t="s">
        <v>23</v>
      </c>
      <c r="C169" s="87"/>
      <c r="D169" s="68"/>
      <c r="E169" s="87">
        <v>2</v>
      </c>
      <c r="F169" s="88">
        <v>1</v>
      </c>
      <c r="G169" s="87"/>
      <c r="H169" s="88">
        <v>1</v>
      </c>
      <c r="I169" s="87"/>
      <c r="J169" s="88"/>
      <c r="K169" s="87"/>
      <c r="L169" s="88"/>
      <c r="M169" s="87"/>
      <c r="N169" s="88"/>
      <c r="O169" s="2">
        <f t="shared" si="38"/>
        <v>4</v>
      </c>
    </row>
    <row r="170" spans="1:15" x14ac:dyDescent="0.25">
      <c r="A170" s="5" t="s">
        <v>427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38"/>
        <v>0</v>
      </c>
    </row>
    <row r="171" spans="1:15" x14ac:dyDescent="0.25">
      <c r="A171" s="5" t="s">
        <v>517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457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:O173" si="52">SUM(C172:N172)</f>
        <v>0</v>
      </c>
    </row>
    <row r="173" spans="1:15" x14ac:dyDescent="0.25">
      <c r="A173" s="5" t="s">
        <v>499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si="52"/>
        <v>0</v>
      </c>
    </row>
    <row r="174" spans="1:15" x14ac:dyDescent="0.25">
      <c r="A174" s="5" t="s">
        <v>410</v>
      </c>
      <c r="B174" s="5" t="s">
        <v>23</v>
      </c>
      <c r="C174" s="87"/>
      <c r="D174" s="88"/>
      <c r="E174" s="87"/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0</v>
      </c>
    </row>
    <row r="175" spans="1:15" x14ac:dyDescent="0.25">
      <c r="A175" s="5" t="s">
        <v>550</v>
      </c>
      <c r="B175" s="5" t="s">
        <v>23</v>
      </c>
      <c r="C175" s="87"/>
      <c r="D175" s="88"/>
      <c r="E175" s="87"/>
      <c r="F175" s="68"/>
      <c r="G175" s="89">
        <v>1</v>
      </c>
      <c r="H175" s="68"/>
      <c r="I175" s="89"/>
      <c r="J175" s="68"/>
      <c r="K175" s="89"/>
      <c r="L175" s="68"/>
      <c r="M175" s="89"/>
      <c r="N175" s="68"/>
      <c r="O175" s="2">
        <f>SUM(C175:N175)</f>
        <v>1</v>
      </c>
    </row>
    <row r="176" spans="1:15" x14ac:dyDescent="0.25">
      <c r="A176" s="5" t="s">
        <v>546</v>
      </c>
      <c r="B176" s="5" t="s">
        <v>23</v>
      </c>
      <c r="C176" s="87"/>
      <c r="D176" s="88"/>
      <c r="E176" s="87">
        <v>1</v>
      </c>
      <c r="F176" s="68"/>
      <c r="G176" s="89">
        <v>1</v>
      </c>
      <c r="H176" s="68"/>
      <c r="I176" s="89"/>
      <c r="J176" s="68"/>
      <c r="K176" s="89"/>
      <c r="L176" s="68"/>
      <c r="M176" s="89"/>
      <c r="N176" s="68"/>
      <c r="O176" s="2">
        <f t="shared" ref="O176" si="54">SUM(C176:N176)</f>
        <v>2</v>
      </c>
    </row>
    <row r="177" spans="1:15" x14ac:dyDescent="0.25">
      <c r="A177" s="5" t="s">
        <v>456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:O179" si="55">SUM(C177:N177)</f>
        <v>0</v>
      </c>
    </row>
    <row r="178" spans="1:15" x14ac:dyDescent="0.25">
      <c r="A178" s="5" t="s">
        <v>538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6">SUM(C178:N178)</f>
        <v>0</v>
      </c>
    </row>
    <row r="179" spans="1:15" x14ac:dyDescent="0.25">
      <c r="A179" s="5" t="s">
        <v>403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55"/>
        <v>0</v>
      </c>
    </row>
    <row r="180" spans="1:15" x14ac:dyDescent="0.25">
      <c r="A180" s="5" t="s">
        <v>397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si="38"/>
        <v>0</v>
      </c>
    </row>
    <row r="181" spans="1:15" x14ac:dyDescent="0.25">
      <c r="A181" s="5" t="s">
        <v>532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" si="57">SUM(C181:N181)</f>
        <v>0</v>
      </c>
    </row>
    <row r="182" spans="1:15" x14ac:dyDescent="0.25">
      <c r="A182" s="5" t="s">
        <v>513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ref="O182" si="58">SUM(C182:N182)</f>
        <v>0</v>
      </c>
    </row>
    <row r="183" spans="1:15" x14ac:dyDescent="0.25">
      <c r="A183" s="5" t="s">
        <v>388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8"/>
        <v>0</v>
      </c>
    </row>
    <row r="184" spans="1:15" x14ac:dyDescent="0.25">
      <c r="A184" s="5" t="s">
        <v>508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:O185" si="59">SUM(C184:N184)</f>
        <v>0</v>
      </c>
    </row>
    <row r="185" spans="1:15" x14ac:dyDescent="0.25">
      <c r="A185" s="5" t="s">
        <v>518</v>
      </c>
      <c r="B185" s="5" t="s">
        <v>23</v>
      </c>
      <c r="C185" s="87"/>
      <c r="D185" s="68"/>
      <c r="E185" s="87">
        <v>1</v>
      </c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59"/>
        <v>1</v>
      </c>
    </row>
    <row r="186" spans="1:15" x14ac:dyDescent="0.25">
      <c r="A186" s="5" t="s">
        <v>75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8"/>
        <v>0</v>
      </c>
    </row>
    <row r="187" spans="1:15" x14ac:dyDescent="0.25">
      <c r="A187" s="5" t="s">
        <v>74</v>
      </c>
      <c r="B187" s="5" t="s">
        <v>23</v>
      </c>
      <c r="C187" s="89">
        <v>1</v>
      </c>
      <c r="D187" s="88">
        <v>2</v>
      </c>
      <c r="E187" s="87">
        <v>1</v>
      </c>
      <c r="F187" s="68"/>
      <c r="G187" s="87"/>
      <c r="H187" s="68"/>
      <c r="I187" s="89"/>
      <c r="J187" s="68"/>
      <c r="K187" s="89"/>
      <c r="L187" s="68"/>
      <c r="M187" s="89"/>
      <c r="N187" s="68"/>
      <c r="O187" s="2">
        <f t="shared" si="38"/>
        <v>4</v>
      </c>
    </row>
    <row r="188" spans="1:15" x14ac:dyDescent="0.25">
      <c r="A188" s="5" t="s">
        <v>481</v>
      </c>
      <c r="B188" s="5" t="s">
        <v>23</v>
      </c>
      <c r="C188" s="89"/>
      <c r="D188" s="88"/>
      <c r="E188" s="87"/>
      <c r="F188" s="68"/>
      <c r="G188" s="87"/>
      <c r="H188" s="68"/>
      <c r="I188" s="89"/>
      <c r="J188" s="68"/>
      <c r="K188" s="89"/>
      <c r="L188" s="68"/>
      <c r="M188" s="89"/>
      <c r="N188" s="68"/>
      <c r="O188" s="2">
        <f t="shared" si="38"/>
        <v>0</v>
      </c>
    </row>
    <row r="189" spans="1:15" x14ac:dyDescent="0.25">
      <c r="A189" s="5" t="s">
        <v>389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38"/>
        <v>0</v>
      </c>
    </row>
    <row r="190" spans="1:15" x14ac:dyDescent="0.25">
      <c r="A190" s="5" t="s">
        <v>390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8"/>
        <v>0</v>
      </c>
    </row>
    <row r="191" spans="1:15" x14ac:dyDescent="0.25">
      <c r="A191" s="5" t="s">
        <v>391</v>
      </c>
      <c r="B191" s="5" t="s">
        <v>23</v>
      </c>
      <c r="C191" s="87"/>
      <c r="D191" s="88"/>
      <c r="E191" s="87"/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8"/>
        <v>0</v>
      </c>
    </row>
    <row r="192" spans="1:15" x14ac:dyDescent="0.25">
      <c r="A192" s="5" t="s">
        <v>399</v>
      </c>
      <c r="B192" s="5" t="s">
        <v>23</v>
      </c>
      <c r="C192" s="87">
        <v>1</v>
      </c>
      <c r="D192" s="88"/>
      <c r="E192" s="87">
        <v>1</v>
      </c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8"/>
        <v>2</v>
      </c>
    </row>
    <row r="193" spans="1:15" x14ac:dyDescent="0.25">
      <c r="A193" s="5" t="s">
        <v>523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8"/>
        <v>0</v>
      </c>
    </row>
    <row r="194" spans="1:15" x14ac:dyDescent="0.25">
      <c r="A194" s="5" t="s">
        <v>453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ref="O194:O195" si="60">SUM(C194:N194)</f>
        <v>0</v>
      </c>
    </row>
    <row r="195" spans="1:15" x14ac:dyDescent="0.25">
      <c r="A195" s="5" t="s">
        <v>524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60"/>
        <v>0</v>
      </c>
    </row>
    <row r="196" spans="1:15" x14ac:dyDescent="0.25">
      <c r="A196" s="5" t="s">
        <v>375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8"/>
        <v>0</v>
      </c>
    </row>
    <row r="197" spans="1:15" x14ac:dyDescent="0.25">
      <c r="A197" s="5" t="s">
        <v>350</v>
      </c>
      <c r="B197" s="5" t="s">
        <v>23</v>
      </c>
      <c r="C197" s="87"/>
      <c r="D197" s="88"/>
      <c r="E197" s="87"/>
      <c r="F197" s="68"/>
      <c r="G197" s="89">
        <v>1</v>
      </c>
      <c r="H197" s="68"/>
      <c r="I197" s="89"/>
      <c r="J197" s="68"/>
      <c r="K197" s="89"/>
      <c r="L197" s="68"/>
      <c r="M197" s="89"/>
      <c r="N197" s="68"/>
      <c r="O197" s="2">
        <f t="shared" si="38"/>
        <v>1</v>
      </c>
    </row>
    <row r="198" spans="1:15" x14ac:dyDescent="0.25">
      <c r="A198" s="5" t="s">
        <v>539</v>
      </c>
      <c r="B198" s="5" t="s">
        <v>23</v>
      </c>
      <c r="C198" s="87"/>
      <c r="D198" s="88"/>
      <c r="E198" s="87"/>
      <c r="F198" s="68"/>
      <c r="G198" s="87"/>
      <c r="H198" s="68"/>
      <c r="I198" s="89"/>
      <c r="J198" s="68"/>
      <c r="K198" s="89"/>
      <c r="L198" s="68"/>
      <c r="M198" s="89"/>
      <c r="N198" s="68"/>
      <c r="O198" s="2">
        <f t="shared" ref="O198" si="61">SUM(C198:N198)</f>
        <v>0</v>
      </c>
    </row>
    <row r="199" spans="1:15" x14ac:dyDescent="0.25">
      <c r="A199" s="5" t="s">
        <v>527</v>
      </c>
      <c r="B199" s="5" t="s">
        <v>23</v>
      </c>
      <c r="C199" s="87"/>
      <c r="D199" s="88"/>
      <c r="E199" s="87"/>
      <c r="F199" s="68"/>
      <c r="G199" s="87"/>
      <c r="H199" s="68"/>
      <c r="I199" s="89"/>
      <c r="J199" s="68"/>
      <c r="K199" s="89"/>
      <c r="L199" s="68"/>
      <c r="M199" s="89"/>
      <c r="N199" s="68"/>
      <c r="O199" s="2">
        <f t="shared" si="38"/>
        <v>0</v>
      </c>
    </row>
    <row r="200" spans="1:15" x14ac:dyDescent="0.25">
      <c r="A200" s="5" t="s">
        <v>467</v>
      </c>
      <c r="B200" s="5" t="s">
        <v>23</v>
      </c>
      <c r="C200" s="87"/>
      <c r="D200" s="88"/>
      <c r="E200" s="87"/>
      <c r="F200" s="68"/>
      <c r="G200" s="87"/>
      <c r="H200" s="68"/>
      <c r="I200" s="89"/>
      <c r="J200" s="68"/>
      <c r="K200" s="89"/>
      <c r="L200" s="68"/>
      <c r="M200" s="89"/>
      <c r="N200" s="68"/>
      <c r="O200" s="2">
        <f t="shared" ref="O200:O201" si="62">SUM(C200:N200)</f>
        <v>0</v>
      </c>
    </row>
    <row r="201" spans="1:15" x14ac:dyDescent="0.25">
      <c r="A201" s="5" t="s">
        <v>496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62"/>
        <v>0</v>
      </c>
    </row>
    <row r="202" spans="1:15" x14ac:dyDescent="0.25">
      <c r="A202" s="5" t="s">
        <v>479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465</v>
      </c>
      <c r="B203" s="5" t="s">
        <v>23</v>
      </c>
      <c r="C203" s="87"/>
      <c r="D203" s="68"/>
      <c r="E203" s="87"/>
      <c r="F203" s="88"/>
      <c r="G203" s="87"/>
      <c r="H203" s="88"/>
      <c r="I203" s="87"/>
      <c r="J203" s="88"/>
      <c r="K203" s="87"/>
      <c r="L203" s="88"/>
      <c r="M203" s="87"/>
      <c r="N203" s="88"/>
      <c r="O203" s="2">
        <f t="shared" si="38"/>
        <v>0</v>
      </c>
    </row>
    <row r="204" spans="1:15" x14ac:dyDescent="0.25">
      <c r="A204" s="5" t="s">
        <v>454</v>
      </c>
      <c r="B204" s="5" t="s">
        <v>23</v>
      </c>
      <c r="C204" s="87"/>
      <c r="D204" s="68"/>
      <c r="E204" s="87"/>
      <c r="F204" s="88"/>
      <c r="G204" s="87"/>
      <c r="H204" s="88"/>
      <c r="I204" s="87"/>
      <c r="J204" s="88"/>
      <c r="K204" s="87"/>
      <c r="L204" s="88"/>
      <c r="M204" s="87"/>
      <c r="N204" s="88"/>
      <c r="O204" s="2">
        <f t="shared" ref="O204:O206" si="64">SUM(C204:N204)</f>
        <v>0</v>
      </c>
    </row>
    <row r="205" spans="1:15" x14ac:dyDescent="0.25">
      <c r="A205" s="5" t="s">
        <v>515</v>
      </c>
      <c r="B205" s="5" t="s">
        <v>23</v>
      </c>
      <c r="C205" s="87"/>
      <c r="D205" s="68"/>
      <c r="E205" s="87"/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si="64"/>
        <v>0</v>
      </c>
    </row>
    <row r="206" spans="1:15" x14ac:dyDescent="0.25">
      <c r="A206" s="5" t="s">
        <v>473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64"/>
        <v>0</v>
      </c>
    </row>
    <row r="207" spans="1:15" x14ac:dyDescent="0.25">
      <c r="A207" s="5" t="s">
        <v>429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" si="65">SUM(C207:N207)</f>
        <v>0</v>
      </c>
    </row>
    <row r="208" spans="1:15" x14ac:dyDescent="0.25">
      <c r="A208" s="5" t="s">
        <v>368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38"/>
        <v>0</v>
      </c>
    </row>
    <row r="209" spans="1:15" x14ac:dyDescent="0.25">
      <c r="A209" s="5" t="s">
        <v>354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si="38"/>
        <v>0</v>
      </c>
    </row>
    <row r="210" spans="1:15" x14ac:dyDescent="0.25">
      <c r="A210" s="5" t="s">
        <v>533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ref="O210" si="66">SUM(C210:N210)</f>
        <v>0</v>
      </c>
    </row>
    <row r="211" spans="1:15" x14ac:dyDescent="0.25">
      <c r="A211" s="5" t="s">
        <v>392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si="38"/>
        <v>0</v>
      </c>
    </row>
    <row r="212" spans="1:15" x14ac:dyDescent="0.25">
      <c r="A212" s="5" t="s">
        <v>551</v>
      </c>
      <c r="B212" s="5" t="s">
        <v>23</v>
      </c>
      <c r="C212" s="87"/>
      <c r="D212" s="88"/>
      <c r="E212" s="87"/>
      <c r="F212" s="68"/>
      <c r="G212" s="89">
        <v>1</v>
      </c>
      <c r="H212" s="68"/>
      <c r="I212" s="89"/>
      <c r="J212" s="68"/>
      <c r="K212" s="89"/>
      <c r="L212" s="68"/>
      <c r="M212" s="89"/>
      <c r="N212" s="68"/>
      <c r="O212" s="2">
        <f t="shared" ref="O212" si="67">SUM(C212:N212)</f>
        <v>1</v>
      </c>
    </row>
    <row r="213" spans="1:15" x14ac:dyDescent="0.25">
      <c r="A213" s="5" t="s">
        <v>530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8"/>
        <v>0</v>
      </c>
    </row>
    <row r="214" spans="1:15" x14ac:dyDescent="0.25">
      <c r="A214" s="5" t="s">
        <v>540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497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69">SUM(C215:N215)</f>
        <v>0</v>
      </c>
    </row>
    <row r="216" spans="1:15" x14ac:dyDescent="0.25">
      <c r="A216" s="5" t="s">
        <v>485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70">SUM(C216:N216)</f>
        <v>0</v>
      </c>
    </row>
    <row r="217" spans="1:15" x14ac:dyDescent="0.25">
      <c r="A217" s="5" t="s">
        <v>401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8"/>
        <v>0</v>
      </c>
    </row>
    <row r="218" spans="1:15" x14ac:dyDescent="0.25">
      <c r="A218" s="5" t="s">
        <v>400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38"/>
        <v>0</v>
      </c>
    </row>
    <row r="219" spans="1:15" x14ac:dyDescent="0.25">
      <c r="A219" s="5" t="s">
        <v>500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534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395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8"/>
        <v>0</v>
      </c>
    </row>
    <row r="222" spans="1:15" x14ac:dyDescent="0.25">
      <c r="A222" s="5" t="s">
        <v>369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8"/>
        <v>0</v>
      </c>
    </row>
    <row r="223" spans="1:15" x14ac:dyDescent="0.25">
      <c r="A223" s="5" t="s">
        <v>535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502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:O225" si="74">SUM(C224:N224)</f>
        <v>0</v>
      </c>
    </row>
    <row r="225" spans="1:15" x14ac:dyDescent="0.25">
      <c r="A225" s="5" t="s">
        <v>521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74"/>
        <v>0</v>
      </c>
    </row>
    <row r="226" spans="1:15" x14ac:dyDescent="0.25">
      <c r="A226" s="5" t="s">
        <v>73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8"/>
        <v>0</v>
      </c>
    </row>
    <row r="227" spans="1:15" x14ac:dyDescent="0.25">
      <c r="A227" s="5" t="s">
        <v>72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8"/>
        <v>0</v>
      </c>
    </row>
    <row r="228" spans="1:15" x14ac:dyDescent="0.25">
      <c r="A228" s="5" t="s">
        <v>359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38"/>
        <v>0</v>
      </c>
    </row>
    <row r="229" spans="1:15" x14ac:dyDescent="0.25">
      <c r="A229" s="5" t="s">
        <v>405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5">SUM(C229:N229)</f>
        <v>0</v>
      </c>
    </row>
    <row r="230" spans="1:15" x14ac:dyDescent="0.25">
      <c r="A230" s="5" t="s">
        <v>71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si="38"/>
        <v>0</v>
      </c>
    </row>
    <row r="231" spans="1:15" x14ac:dyDescent="0.25">
      <c r="A231" s="5" t="s">
        <v>411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ref="O231" si="76">SUM(C231:N231)</f>
        <v>0</v>
      </c>
    </row>
    <row r="232" spans="1:15" x14ac:dyDescent="0.25">
      <c r="A232" s="5" t="s">
        <v>355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si="38"/>
        <v>0</v>
      </c>
    </row>
    <row r="233" spans="1:15" x14ac:dyDescent="0.25">
      <c r="A233" s="5" t="s">
        <v>498</v>
      </c>
      <c r="B233" s="5" t="s">
        <v>23</v>
      </c>
      <c r="C233" s="87">
        <v>1</v>
      </c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" si="77">SUM(C233:N233)</f>
        <v>1</v>
      </c>
    </row>
    <row r="234" spans="1:15" x14ac:dyDescent="0.25">
      <c r="A234" s="5" t="s">
        <v>406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ref="O234" si="78">SUM(C234:N234)</f>
        <v>0</v>
      </c>
    </row>
    <row r="235" spans="1:15" x14ac:dyDescent="0.25">
      <c r="A235" s="5" t="s">
        <v>373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8"/>
        <v>0</v>
      </c>
    </row>
    <row r="236" spans="1:15" x14ac:dyDescent="0.25">
      <c r="A236" s="5" t="s">
        <v>525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9">SUM(C236:N236)</f>
        <v>0</v>
      </c>
    </row>
    <row r="237" spans="1:15" x14ac:dyDescent="0.25">
      <c r="A237" s="5" t="s">
        <v>378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8"/>
        <v>0</v>
      </c>
    </row>
    <row r="238" spans="1:15" x14ac:dyDescent="0.25">
      <c r="A238" s="5" t="s">
        <v>70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38"/>
        <v>0</v>
      </c>
    </row>
    <row r="239" spans="1:15" x14ac:dyDescent="0.25">
      <c r="A239" s="5" t="s">
        <v>516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0">SUM(C239:N239)</f>
        <v>0</v>
      </c>
    </row>
    <row r="240" spans="1:15" x14ac:dyDescent="0.25">
      <c r="A240" s="5" t="s">
        <v>360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8"/>
        <v>0</v>
      </c>
    </row>
    <row r="241" spans="1:15" x14ac:dyDescent="0.25">
      <c r="A241" s="5" t="s">
        <v>402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:O410" si="81">SUM(C241:N241)</f>
        <v>0</v>
      </c>
    </row>
    <row r="242" spans="1:15" x14ac:dyDescent="0.25">
      <c r="A242" s="5" t="s">
        <v>356</v>
      </c>
      <c r="B242" s="5" t="s">
        <v>23</v>
      </c>
      <c r="C242" s="87">
        <v>1</v>
      </c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>SUM(C242:N242)</f>
        <v>1</v>
      </c>
    </row>
    <row r="243" spans="1:15" x14ac:dyDescent="0.25">
      <c r="A243" s="5" t="s">
        <v>506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>SUM(C243:N243)</f>
        <v>0</v>
      </c>
    </row>
    <row r="244" spans="1:15" x14ac:dyDescent="0.25">
      <c r="A244" s="5" t="s">
        <v>428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>SUM(C244:N244)</f>
        <v>0</v>
      </c>
    </row>
    <row r="245" spans="1:15" x14ac:dyDescent="0.25">
      <c r="A245" s="5" t="s">
        <v>69</v>
      </c>
      <c r="B245" s="5" t="s">
        <v>23</v>
      </c>
      <c r="C245" s="87"/>
      <c r="D245" s="68"/>
      <c r="E245" s="87"/>
      <c r="F245" s="88"/>
      <c r="G245" s="87">
        <v>1</v>
      </c>
      <c r="H245" s="88"/>
      <c r="I245" s="87"/>
      <c r="J245" s="88"/>
      <c r="K245" s="87"/>
      <c r="L245" s="88"/>
      <c r="M245" s="87"/>
      <c r="N245" s="88"/>
      <c r="O245" s="2">
        <f t="shared" si="81"/>
        <v>1</v>
      </c>
    </row>
    <row r="246" spans="1:15" x14ac:dyDescent="0.25">
      <c r="A246" s="5" t="s">
        <v>432</v>
      </c>
      <c r="B246" s="5" t="s">
        <v>23</v>
      </c>
      <c r="C246" s="87"/>
      <c r="D246" s="68"/>
      <c r="E246" s="87"/>
      <c r="F246" s="88">
        <v>1</v>
      </c>
      <c r="G246" s="87"/>
      <c r="H246" s="88">
        <v>1</v>
      </c>
      <c r="I246" s="87"/>
      <c r="J246" s="88"/>
      <c r="K246" s="87"/>
      <c r="L246" s="88"/>
      <c r="M246" s="87"/>
      <c r="N246" s="88"/>
      <c r="O246" s="2">
        <f t="shared" ref="O246" si="82">SUM(C246:N246)</f>
        <v>2</v>
      </c>
    </row>
    <row r="247" spans="1:15" x14ac:dyDescent="0.25">
      <c r="A247" s="5" t="s">
        <v>357</v>
      </c>
      <c r="B247" s="5" t="s">
        <v>23</v>
      </c>
      <c r="C247" s="87"/>
      <c r="D247" s="68">
        <v>1</v>
      </c>
      <c r="E247" s="87"/>
      <c r="F247" s="88"/>
      <c r="G247" s="87">
        <v>1</v>
      </c>
      <c r="H247" s="88"/>
      <c r="I247" s="87"/>
      <c r="J247" s="88"/>
      <c r="K247" s="87"/>
      <c r="L247" s="88"/>
      <c r="M247" s="87"/>
      <c r="N247" s="88"/>
      <c r="O247" s="2">
        <f>SUM(C247:N247)</f>
        <v>2</v>
      </c>
    </row>
    <row r="248" spans="1:15" x14ac:dyDescent="0.25">
      <c r="A248" s="5" t="s">
        <v>536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3">SUM(C248:N248)</f>
        <v>0</v>
      </c>
    </row>
    <row r="249" spans="1:15" x14ac:dyDescent="0.25">
      <c r="A249" s="5" t="s">
        <v>393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81"/>
        <v>0</v>
      </c>
    </row>
    <row r="250" spans="1:15" x14ac:dyDescent="0.25">
      <c r="A250" s="5" t="s">
        <v>408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ref="O250" si="84">SUM(C250:N250)</f>
        <v>0</v>
      </c>
    </row>
    <row r="251" spans="1:15" x14ac:dyDescent="0.25">
      <c r="A251" s="5" t="s">
        <v>380</v>
      </c>
      <c r="B251" s="5" t="s">
        <v>23</v>
      </c>
      <c r="C251" s="87"/>
      <c r="D251" s="88"/>
      <c r="E251" s="89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370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1"/>
        <v>0</v>
      </c>
    </row>
    <row r="253" spans="1:15" x14ac:dyDescent="0.25">
      <c r="A253" s="5" t="s">
        <v>537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0</v>
      </c>
    </row>
    <row r="254" spans="1:15" x14ac:dyDescent="0.25">
      <c r="A254" s="5" t="s">
        <v>489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459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:O259" si="86">SUM(C255:N255)</f>
        <v>0</v>
      </c>
    </row>
    <row r="256" spans="1:15" x14ac:dyDescent="0.25">
      <c r="A256" s="5" t="s">
        <v>491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7">SUM(C256:N256)</f>
        <v>0</v>
      </c>
    </row>
    <row r="257" spans="1:15" x14ac:dyDescent="0.25">
      <c r="A257" s="5" t="s">
        <v>519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8">SUM(C257:N257)</f>
        <v>0</v>
      </c>
    </row>
    <row r="258" spans="1:15" x14ac:dyDescent="0.25">
      <c r="A258" s="5" t="s">
        <v>458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si="86"/>
        <v>0</v>
      </c>
    </row>
    <row r="259" spans="1:15" x14ac:dyDescent="0.25">
      <c r="A259" s="5" t="s">
        <v>526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6"/>
        <v>0</v>
      </c>
    </row>
    <row r="260" spans="1:15" x14ac:dyDescent="0.25">
      <c r="A260" s="5" t="s">
        <v>487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:O261" si="89">SUM(C260:N260)</f>
        <v>0</v>
      </c>
    </row>
    <row r="261" spans="1:15" x14ac:dyDescent="0.25">
      <c r="A261" s="5" t="s">
        <v>531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9"/>
        <v>0</v>
      </c>
    </row>
    <row r="262" spans="1:15" x14ac:dyDescent="0.25">
      <c r="A262" s="5" t="s">
        <v>547</v>
      </c>
      <c r="B262" s="5" t="s">
        <v>23</v>
      </c>
      <c r="C262" s="87"/>
      <c r="D262" s="88"/>
      <c r="E262" s="89">
        <v>2</v>
      </c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90">SUM(C262:N262)</f>
        <v>2</v>
      </c>
    </row>
    <row r="263" spans="1:15" x14ac:dyDescent="0.25">
      <c r="A263" s="5" t="s">
        <v>68</v>
      </c>
      <c r="B263" s="5" t="s">
        <v>23</v>
      </c>
      <c r="C263" s="87">
        <v>1</v>
      </c>
      <c r="D263" s="88">
        <v>3</v>
      </c>
      <c r="E263" s="89"/>
      <c r="F263" s="88">
        <v>3</v>
      </c>
      <c r="G263" s="87">
        <v>2</v>
      </c>
      <c r="H263" s="88">
        <v>3</v>
      </c>
      <c r="I263" s="87"/>
      <c r="J263" s="88"/>
      <c r="K263" s="87"/>
      <c r="L263" s="88"/>
      <c r="M263" s="87"/>
      <c r="N263" s="88"/>
      <c r="O263" s="2">
        <f t="shared" ref="O263:O274" si="91">SUM(C263:N263)</f>
        <v>12</v>
      </c>
    </row>
    <row r="264" spans="1:15" x14ac:dyDescent="0.25">
      <c r="A264" s="5" t="s">
        <v>541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381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544</v>
      </c>
      <c r="B266" s="5" t="s">
        <v>23</v>
      </c>
      <c r="C266" s="87"/>
      <c r="D266" s="88">
        <v>1</v>
      </c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>SUM(C266:N266)</f>
        <v>1</v>
      </c>
    </row>
    <row r="267" spans="1:15" x14ac:dyDescent="0.25">
      <c r="A267" s="5" t="s">
        <v>426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507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>SUM(C268:N268)</f>
        <v>0</v>
      </c>
    </row>
    <row r="269" spans="1:15" x14ac:dyDescent="0.25">
      <c r="A269" s="5" t="s">
        <v>520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si="91"/>
        <v>0</v>
      </c>
    </row>
    <row r="270" spans="1:15" x14ac:dyDescent="0.25">
      <c r="A270" s="5" t="s">
        <v>396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529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478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362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1"/>
        <v>0</v>
      </c>
    </row>
    <row r="274" spans="1:15" x14ac:dyDescent="0.25">
      <c r="A274" s="5" t="s">
        <v>382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1"/>
        <v>0</v>
      </c>
    </row>
    <row r="275" spans="1:15" x14ac:dyDescent="0.25">
      <c r="A275" s="5" t="s">
        <v>476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ref="O275:O278" si="92">SUM(C275:N275)</f>
        <v>0</v>
      </c>
    </row>
    <row r="276" spans="1:15" x14ac:dyDescent="0.25">
      <c r="A276" s="5" t="s">
        <v>548</v>
      </c>
      <c r="B276" s="5" t="s">
        <v>23</v>
      </c>
      <c r="C276" s="87"/>
      <c r="D276" s="88"/>
      <c r="E276" s="89">
        <v>1</v>
      </c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ref="O276" si="93">SUM(C276:N276)</f>
        <v>1</v>
      </c>
    </row>
    <row r="277" spans="1:15" x14ac:dyDescent="0.25">
      <c r="A277" s="5" t="s">
        <v>394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si="92"/>
        <v>0</v>
      </c>
    </row>
    <row r="278" spans="1:15" x14ac:dyDescent="0.25">
      <c r="A278" s="5" t="s">
        <v>480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si="92"/>
        <v>0</v>
      </c>
    </row>
    <row r="279" spans="1:15" x14ac:dyDescent="0.25">
      <c r="A279" s="5" t="s">
        <v>503</v>
      </c>
      <c r="B279" s="5" t="s">
        <v>23</v>
      </c>
      <c r="C279" s="87"/>
      <c r="D279" s="88"/>
      <c r="E279" s="89"/>
      <c r="F279" s="88"/>
      <c r="G279" s="87"/>
      <c r="H279" s="88">
        <v>1</v>
      </c>
      <c r="I279" s="87"/>
      <c r="J279" s="88"/>
      <c r="K279" s="87"/>
      <c r="L279" s="88"/>
      <c r="M279" s="87"/>
      <c r="N279" s="88"/>
      <c r="O279" s="2">
        <f t="shared" ref="O279" si="94">SUM(C279:N279)</f>
        <v>1</v>
      </c>
    </row>
    <row r="280" spans="1:15" x14ac:dyDescent="0.25">
      <c r="A280" s="5" t="s">
        <v>514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ref="O280" si="95">SUM(C280:N280)</f>
        <v>0</v>
      </c>
    </row>
    <row r="281" spans="1:15" x14ac:dyDescent="0.25">
      <c r="A281" s="5" t="s">
        <v>494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81"/>
        <v>0</v>
      </c>
    </row>
    <row r="282" spans="1:15" x14ac:dyDescent="0.25">
      <c r="A282" s="129" t="s">
        <v>31</v>
      </c>
      <c r="B282" s="129"/>
      <c r="C282" s="72">
        <f t="shared" ref="C282:N282" si="96">SUM(C156:C281)</f>
        <v>5</v>
      </c>
      <c r="D282" s="72">
        <f t="shared" si="96"/>
        <v>9</v>
      </c>
      <c r="E282" s="72">
        <f t="shared" si="96"/>
        <v>11</v>
      </c>
      <c r="F282" s="72">
        <f t="shared" si="96"/>
        <v>6</v>
      </c>
      <c r="G282" s="72">
        <f t="shared" si="96"/>
        <v>8</v>
      </c>
      <c r="H282" s="72">
        <f t="shared" si="96"/>
        <v>7</v>
      </c>
      <c r="I282" s="72">
        <f t="shared" si="96"/>
        <v>0</v>
      </c>
      <c r="J282" s="72">
        <f t="shared" si="96"/>
        <v>0</v>
      </c>
      <c r="K282" s="72">
        <f t="shared" si="96"/>
        <v>0</v>
      </c>
      <c r="L282" s="72">
        <f t="shared" si="96"/>
        <v>0</v>
      </c>
      <c r="M282" s="72">
        <f t="shared" si="96"/>
        <v>0</v>
      </c>
      <c r="N282" s="72">
        <f t="shared" si="96"/>
        <v>0</v>
      </c>
      <c r="O282" s="62">
        <f t="shared" si="81"/>
        <v>46</v>
      </c>
    </row>
    <row r="283" spans="1:15" x14ac:dyDescent="0.25">
      <c r="A283" s="3" t="s">
        <v>130</v>
      </c>
      <c r="B283" s="3" t="s">
        <v>27</v>
      </c>
      <c r="C283" s="63"/>
      <c r="D283" s="67"/>
      <c r="E283" s="63"/>
      <c r="F283" s="67"/>
      <c r="G283" s="63"/>
      <c r="H283" s="67"/>
      <c r="I283" s="63"/>
      <c r="J283" s="67"/>
      <c r="K283" s="63"/>
      <c r="L283" s="67"/>
      <c r="M283" s="63"/>
      <c r="N283" s="67"/>
      <c r="O283" s="2">
        <f>SUM(C283:N283)</f>
        <v>0</v>
      </c>
    </row>
    <row r="284" spans="1:15" x14ac:dyDescent="0.25">
      <c r="A284" s="3" t="s">
        <v>145</v>
      </c>
      <c r="B284" s="3" t="s">
        <v>27</v>
      </c>
      <c r="C284" s="63"/>
      <c r="D284" s="67"/>
      <c r="E284" s="63">
        <v>1</v>
      </c>
      <c r="F284" s="67"/>
      <c r="G284" s="63">
        <v>1</v>
      </c>
      <c r="H284" s="67"/>
      <c r="I284" s="63"/>
      <c r="J284" s="67"/>
      <c r="K284" s="63"/>
      <c r="L284" s="67"/>
      <c r="M284" s="63"/>
      <c r="N284" s="67"/>
      <c r="O284" s="2">
        <f t="shared" ref="O284" si="97">SUM(C284:N284)</f>
        <v>2</v>
      </c>
    </row>
    <row r="285" spans="1:15" x14ac:dyDescent="0.25">
      <c r="A285" s="3" t="s">
        <v>167</v>
      </c>
      <c r="B285" s="3" t="s">
        <v>27</v>
      </c>
      <c r="C285" s="63"/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 t="shared" si="81"/>
        <v>0</v>
      </c>
    </row>
    <row r="286" spans="1:15" x14ac:dyDescent="0.25">
      <c r="A286" s="3" t="s">
        <v>168</v>
      </c>
      <c r="B286" s="3" t="s">
        <v>27</v>
      </c>
      <c r="C286" s="63"/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 t="shared" ref="O286" si="98">SUM(C286:N286)</f>
        <v>0</v>
      </c>
    </row>
    <row r="287" spans="1:15" x14ac:dyDescent="0.25">
      <c r="A287" s="3" t="s">
        <v>67</v>
      </c>
      <c r="B287" s="3" t="s">
        <v>27</v>
      </c>
      <c r="C287" s="63"/>
      <c r="D287" s="67"/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 t="shared" ref="O287" si="99">SUM(C287:N287)</f>
        <v>0</v>
      </c>
    </row>
    <row r="288" spans="1:15" x14ac:dyDescent="0.25">
      <c r="A288" s="3" t="s">
        <v>66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 t="shared" si="81"/>
        <v>0</v>
      </c>
    </row>
    <row r="289" spans="1:15" x14ac:dyDescent="0.25">
      <c r="A289" s="3" t="s">
        <v>178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 t="shared" si="81"/>
        <v>0</v>
      </c>
    </row>
    <row r="290" spans="1:15" x14ac:dyDescent="0.25">
      <c r="A290" s="3" t="s">
        <v>182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0</v>
      </c>
    </row>
    <row r="291" spans="1:15" x14ac:dyDescent="0.25">
      <c r="A291" s="3" t="s">
        <v>184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185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65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1"/>
        <v>0</v>
      </c>
    </row>
    <row r="294" spans="1:15" x14ac:dyDescent="0.25">
      <c r="A294" s="3" t="s">
        <v>193</v>
      </c>
      <c r="B294" s="3" t="s">
        <v>27</v>
      </c>
      <c r="C294" s="63">
        <v>1</v>
      </c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1"/>
        <v>1</v>
      </c>
    </row>
    <row r="295" spans="1:15" x14ac:dyDescent="0.25">
      <c r="A295" s="3" t="s">
        <v>206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0">SUM(C295:N295)</f>
        <v>0</v>
      </c>
    </row>
    <row r="296" spans="1:15" x14ac:dyDescent="0.25">
      <c r="A296" s="3" t="s">
        <v>232</v>
      </c>
      <c r="B296" s="3" t="s">
        <v>27</v>
      </c>
      <c r="C296" s="63"/>
      <c r="D296" s="67">
        <v>6</v>
      </c>
      <c r="E296" s="63">
        <v>1</v>
      </c>
      <c r="F296" s="67">
        <v>1</v>
      </c>
      <c r="G296" s="63"/>
      <c r="H296" s="67">
        <v>2</v>
      </c>
      <c r="I296" s="63"/>
      <c r="J296" s="67"/>
      <c r="K296" s="63"/>
      <c r="L296" s="67"/>
      <c r="M296" s="63"/>
      <c r="N296" s="67"/>
      <c r="O296" s="2">
        <f>SUM(C296:N296)</f>
        <v>10</v>
      </c>
    </row>
    <row r="297" spans="1:15" x14ac:dyDescent="0.25">
      <c r="A297" s="3" t="s">
        <v>252</v>
      </c>
      <c r="B297" s="3" t="s">
        <v>27</v>
      </c>
      <c r="C297" s="63">
        <v>1</v>
      </c>
      <c r="D297" s="67">
        <v>3</v>
      </c>
      <c r="E297" s="63">
        <v>5</v>
      </c>
      <c r="F297" s="67">
        <v>2</v>
      </c>
      <c r="G297" s="63">
        <v>2</v>
      </c>
      <c r="H297" s="67">
        <v>5</v>
      </c>
      <c r="I297" s="63"/>
      <c r="J297" s="67"/>
      <c r="K297" s="63"/>
      <c r="L297" s="67"/>
      <c r="M297" s="63"/>
      <c r="N297" s="67"/>
      <c r="O297" s="2">
        <f>SUM(C297:N297)</f>
        <v>18</v>
      </c>
    </row>
    <row r="298" spans="1:15" x14ac:dyDescent="0.25">
      <c r="A298" s="3" t="s">
        <v>259</v>
      </c>
      <c r="B298" s="3" t="s">
        <v>27</v>
      </c>
      <c r="C298" s="63"/>
      <c r="D298" s="67"/>
      <c r="E298" s="63">
        <v>1</v>
      </c>
      <c r="F298" s="67"/>
      <c r="G298" s="63">
        <v>1</v>
      </c>
      <c r="H298" s="67">
        <v>1</v>
      </c>
      <c r="I298" s="63"/>
      <c r="J298" s="67"/>
      <c r="K298" s="63"/>
      <c r="L298" s="67"/>
      <c r="M298" s="63"/>
      <c r="N298" s="67"/>
      <c r="O298" s="2">
        <f>SUM(C298:N298)</f>
        <v>3</v>
      </c>
    </row>
    <row r="299" spans="1:15" x14ac:dyDescent="0.25">
      <c r="A299" s="3" t="s">
        <v>262</v>
      </c>
      <c r="B299" s="3" t="s">
        <v>27</v>
      </c>
      <c r="C299" s="63"/>
      <c r="D299" s="67">
        <v>1</v>
      </c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1"/>
        <v>1</v>
      </c>
    </row>
    <row r="300" spans="1:15" x14ac:dyDescent="0.25">
      <c r="A300" s="3" t="s">
        <v>263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466</v>
      </c>
      <c r="B301" s="3" t="s">
        <v>27</v>
      </c>
      <c r="C301" s="63"/>
      <c r="D301" s="67"/>
      <c r="E301" s="63">
        <v>1</v>
      </c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1</v>
      </c>
    </row>
    <row r="302" spans="1:15" x14ac:dyDescent="0.25">
      <c r="A302" s="3" t="s">
        <v>279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292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314</v>
      </c>
      <c r="B304" s="3" t="s">
        <v>27</v>
      </c>
      <c r="C304" s="63">
        <v>1</v>
      </c>
      <c r="D304" s="67">
        <v>2</v>
      </c>
      <c r="E304" s="63"/>
      <c r="F304" s="67"/>
      <c r="G304" s="63">
        <v>2</v>
      </c>
      <c r="H304" s="67"/>
      <c r="I304" s="63"/>
      <c r="J304" s="67"/>
      <c r="K304" s="63"/>
      <c r="L304" s="67"/>
      <c r="M304" s="63"/>
      <c r="N304" s="67"/>
      <c r="O304" s="2">
        <f>SUM(C304:N304)</f>
        <v>5</v>
      </c>
    </row>
    <row r="305" spans="1:15" x14ac:dyDescent="0.25">
      <c r="A305" s="3" t="s">
        <v>336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ref="O305" si="101">SUM(C305:N305)</f>
        <v>0</v>
      </c>
    </row>
    <row r="306" spans="1:15" x14ac:dyDescent="0.25">
      <c r="A306" s="3" t="s">
        <v>300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ref="O306" si="102">SUM(C306:N306)</f>
        <v>0</v>
      </c>
    </row>
    <row r="307" spans="1:15" x14ac:dyDescent="0.25">
      <c r="A307" s="3" t="s">
        <v>315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340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ref="O308" si="103">SUM(C308:N308)</f>
        <v>0</v>
      </c>
    </row>
    <row r="309" spans="1:15" x14ac:dyDescent="0.25">
      <c r="A309" s="3" t="s">
        <v>64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1"/>
        <v>0</v>
      </c>
    </row>
    <row r="310" spans="1:15" x14ac:dyDescent="0.25">
      <c r="A310" s="129" t="s">
        <v>31</v>
      </c>
      <c r="B310" s="129"/>
      <c r="C310" s="72">
        <f>SUM(C283:C309)</f>
        <v>3</v>
      </c>
      <c r="D310" s="72">
        <f>SUM(D283:D309)</f>
        <v>12</v>
      </c>
      <c r="E310" s="72">
        <f>SUM(E283:E309)</f>
        <v>9</v>
      </c>
      <c r="F310" s="72">
        <f t="shared" ref="F310:N310" si="104">SUM(F283:F309)</f>
        <v>3</v>
      </c>
      <c r="G310" s="72">
        <f t="shared" si="104"/>
        <v>6</v>
      </c>
      <c r="H310" s="72">
        <f t="shared" si="104"/>
        <v>8</v>
      </c>
      <c r="I310" s="72">
        <f t="shared" si="104"/>
        <v>0</v>
      </c>
      <c r="J310" s="72">
        <f t="shared" si="104"/>
        <v>0</v>
      </c>
      <c r="K310" s="72">
        <f t="shared" si="104"/>
        <v>0</v>
      </c>
      <c r="L310" s="72">
        <f t="shared" si="104"/>
        <v>0</v>
      </c>
      <c r="M310" s="72">
        <f t="shared" si="104"/>
        <v>0</v>
      </c>
      <c r="N310" s="72">
        <f t="shared" si="104"/>
        <v>0</v>
      </c>
      <c r="O310" s="62">
        <f>SUM(O285:O309)</f>
        <v>39</v>
      </c>
    </row>
    <row r="311" spans="1:15" x14ac:dyDescent="0.25">
      <c r="A311" s="3" t="s">
        <v>63</v>
      </c>
      <c r="B311" s="3" t="s">
        <v>24</v>
      </c>
      <c r="C311" s="63"/>
      <c r="D311" s="67"/>
      <c r="E311" s="63"/>
      <c r="F311" s="67">
        <v>1</v>
      </c>
      <c r="G311" s="63"/>
      <c r="H311" s="67"/>
      <c r="I311" s="63"/>
      <c r="J311" s="67"/>
      <c r="K311" s="63"/>
      <c r="L311" s="67"/>
      <c r="M311" s="63"/>
      <c r="N311" s="67"/>
      <c r="O311" s="2">
        <f t="shared" si="81"/>
        <v>1</v>
      </c>
    </row>
    <row r="312" spans="1:15" x14ac:dyDescent="0.25">
      <c r="A312" s="3" t="s">
        <v>152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160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488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172</v>
      </c>
      <c r="B315" s="3" t="s">
        <v>24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0</v>
      </c>
    </row>
    <row r="316" spans="1:15" x14ac:dyDescent="0.25">
      <c r="A316" s="3" t="s">
        <v>62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81"/>
        <v>0</v>
      </c>
    </row>
    <row r="317" spans="1:15" x14ac:dyDescent="0.25">
      <c r="A317" s="3" t="s">
        <v>187</v>
      </c>
      <c r="B317" s="3" t="s">
        <v>24</v>
      </c>
      <c r="C317" s="63"/>
      <c r="D317" s="67"/>
      <c r="E317" s="63">
        <v>1</v>
      </c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>SUM(C317:N317)</f>
        <v>1</v>
      </c>
    </row>
    <row r="318" spans="1:15" x14ac:dyDescent="0.25">
      <c r="A318" s="3" t="s">
        <v>61</v>
      </c>
      <c r="B318" s="3" t="s">
        <v>24</v>
      </c>
      <c r="C318" s="63">
        <v>2</v>
      </c>
      <c r="D318" s="67">
        <v>3</v>
      </c>
      <c r="E318" s="63"/>
      <c r="F318" s="67">
        <v>1</v>
      </c>
      <c r="G318" s="63">
        <v>1</v>
      </c>
      <c r="H318" s="67">
        <v>1</v>
      </c>
      <c r="I318" s="63"/>
      <c r="J318" s="67"/>
      <c r="K318" s="63"/>
      <c r="L318" s="67"/>
      <c r="M318" s="63"/>
      <c r="N318" s="67"/>
      <c r="O318" s="2">
        <f t="shared" si="81"/>
        <v>8</v>
      </c>
    </row>
    <row r="319" spans="1:15" x14ac:dyDescent="0.25">
      <c r="A319" s="3" t="s">
        <v>199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204</v>
      </c>
      <c r="B320" s="3" t="s">
        <v>24</v>
      </c>
      <c r="C320" s="63"/>
      <c r="D320" s="67"/>
      <c r="E320" s="63">
        <v>1</v>
      </c>
      <c r="F320" s="67"/>
      <c r="G320" s="63">
        <v>1</v>
      </c>
      <c r="H320" s="67"/>
      <c r="I320" s="63"/>
      <c r="J320" s="67"/>
      <c r="K320" s="63"/>
      <c r="L320" s="67"/>
      <c r="M320" s="63"/>
      <c r="N320" s="67"/>
      <c r="O320" s="2">
        <f t="shared" si="81"/>
        <v>2</v>
      </c>
    </row>
    <row r="321" spans="1:15" x14ac:dyDescent="0.25">
      <c r="A321" s="3" t="s">
        <v>208</v>
      </c>
      <c r="B321" s="3" t="s">
        <v>24</v>
      </c>
      <c r="C321" s="63"/>
      <c r="D321" s="67"/>
      <c r="E321" s="63">
        <v>2</v>
      </c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2</v>
      </c>
    </row>
    <row r="322" spans="1:15" x14ac:dyDescent="0.25">
      <c r="A322" s="3" t="s">
        <v>60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81"/>
        <v>0</v>
      </c>
    </row>
    <row r="323" spans="1:15" x14ac:dyDescent="0.25">
      <c r="A323" s="3" t="s">
        <v>59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si="81"/>
        <v>0</v>
      </c>
    </row>
    <row r="324" spans="1:15" x14ac:dyDescent="0.25">
      <c r="A324" s="3" t="s">
        <v>58</v>
      </c>
      <c r="B324" s="3" t="s">
        <v>24</v>
      </c>
      <c r="C324" s="63">
        <v>1</v>
      </c>
      <c r="D324" s="67"/>
      <c r="E324" s="63">
        <v>3</v>
      </c>
      <c r="F324" s="67">
        <v>4</v>
      </c>
      <c r="G324" s="63">
        <v>2</v>
      </c>
      <c r="H324" s="67">
        <v>2</v>
      </c>
      <c r="I324" s="63"/>
      <c r="J324" s="67"/>
      <c r="K324" s="63"/>
      <c r="L324" s="67"/>
      <c r="M324" s="63"/>
      <c r="N324" s="67"/>
      <c r="O324" s="2">
        <f t="shared" si="81"/>
        <v>12</v>
      </c>
    </row>
    <row r="325" spans="1:15" x14ac:dyDescent="0.25">
      <c r="A325" s="3" t="s">
        <v>217</v>
      </c>
      <c r="B325" s="3" t="s">
        <v>24</v>
      </c>
      <c r="C325" s="63"/>
      <c r="D325" s="67"/>
      <c r="E325" s="63"/>
      <c r="F325" s="67"/>
      <c r="G325" s="63">
        <v>1</v>
      </c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57</v>
      </c>
      <c r="B326" s="3" t="s">
        <v>24</v>
      </c>
      <c r="C326" s="63">
        <v>1</v>
      </c>
      <c r="D326" s="67">
        <v>2</v>
      </c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1"/>
        <v>3</v>
      </c>
    </row>
    <row r="327" spans="1:15" x14ac:dyDescent="0.25">
      <c r="A327" s="3" t="s">
        <v>56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1"/>
        <v>0</v>
      </c>
    </row>
    <row r="328" spans="1:15" x14ac:dyDescent="0.25">
      <c r="A328" s="3" t="s">
        <v>55</v>
      </c>
      <c r="B328" s="3" t="s">
        <v>24</v>
      </c>
      <c r="C328" s="63"/>
      <c r="D328" s="67"/>
      <c r="E328" s="63"/>
      <c r="F328" s="67">
        <v>1</v>
      </c>
      <c r="G328" s="63"/>
      <c r="H328" s="67"/>
      <c r="I328" s="63"/>
      <c r="J328" s="67"/>
      <c r="K328" s="63"/>
      <c r="L328" s="67"/>
      <c r="M328" s="63"/>
      <c r="N328" s="67"/>
      <c r="O328" s="2">
        <f t="shared" si="81"/>
        <v>1</v>
      </c>
    </row>
    <row r="329" spans="1:15" x14ac:dyDescent="0.25">
      <c r="A329" s="3" t="s">
        <v>54</v>
      </c>
      <c r="B329" s="3" t="s">
        <v>24</v>
      </c>
      <c r="C329" s="63">
        <v>1</v>
      </c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1"/>
        <v>1</v>
      </c>
    </row>
    <row r="330" spans="1:15" x14ac:dyDescent="0.25">
      <c r="A330" s="3" t="s">
        <v>235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245</v>
      </c>
      <c r="B331" s="3" t="s">
        <v>24</v>
      </c>
      <c r="C331" s="63"/>
      <c r="D331" s="67"/>
      <c r="E331" s="63"/>
      <c r="F331" s="67">
        <v>1</v>
      </c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253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254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256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258</v>
      </c>
      <c r="B335" s="3" t="s">
        <v>24</v>
      </c>
      <c r="C335" s="63"/>
      <c r="D335" s="67">
        <v>1</v>
      </c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1"/>
        <v>1</v>
      </c>
    </row>
    <row r="336" spans="1:15" x14ac:dyDescent="0.25">
      <c r="A336" s="3" t="s">
        <v>53</v>
      </c>
      <c r="B336" s="3" t="s">
        <v>24</v>
      </c>
      <c r="C336" s="63">
        <v>1</v>
      </c>
      <c r="D336" s="67"/>
      <c r="E336" s="63"/>
      <c r="F336" s="67"/>
      <c r="G336" s="63">
        <v>3</v>
      </c>
      <c r="H336" s="67"/>
      <c r="I336" s="63"/>
      <c r="J336" s="67"/>
      <c r="K336" s="63"/>
      <c r="L336" s="67"/>
      <c r="M336" s="63"/>
      <c r="N336" s="67"/>
      <c r="O336" s="2">
        <f t="shared" si="81"/>
        <v>4</v>
      </c>
    </row>
    <row r="337" spans="1:15" x14ac:dyDescent="0.25">
      <c r="A337" s="3" t="s">
        <v>271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474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52</v>
      </c>
      <c r="B339" s="3" t="s">
        <v>24</v>
      </c>
      <c r="C339" s="63"/>
      <c r="D339" s="67">
        <v>3</v>
      </c>
      <c r="E339" s="63">
        <v>8</v>
      </c>
      <c r="F339" s="67">
        <v>3</v>
      </c>
      <c r="G339" s="63"/>
      <c r="H339" s="67"/>
      <c r="I339" s="63"/>
      <c r="J339" s="67"/>
      <c r="K339" s="63"/>
      <c r="L339" s="67"/>
      <c r="M339" s="63"/>
      <c r="N339" s="67"/>
      <c r="O339" s="2">
        <f t="shared" si="81"/>
        <v>14</v>
      </c>
    </row>
    <row r="340" spans="1:15" x14ac:dyDescent="0.25">
      <c r="A340" s="3" t="s">
        <v>299</v>
      </c>
      <c r="B340" s="3" t="s">
        <v>24</v>
      </c>
      <c r="C340" s="63"/>
      <c r="D340" s="67"/>
      <c r="E340" s="63">
        <v>1</v>
      </c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1"/>
        <v>1</v>
      </c>
    </row>
    <row r="341" spans="1:15" x14ac:dyDescent="0.25">
      <c r="A341" s="3" t="s">
        <v>51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1"/>
        <v>0</v>
      </c>
    </row>
    <row r="342" spans="1:15" x14ac:dyDescent="0.25">
      <c r="A342" s="3" t="s">
        <v>302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50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1"/>
        <v>0</v>
      </c>
    </row>
    <row r="344" spans="1:15" x14ac:dyDescent="0.25">
      <c r="A344" s="3" t="s">
        <v>49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1"/>
        <v>0</v>
      </c>
    </row>
    <row r="345" spans="1:15" x14ac:dyDescent="0.25">
      <c r="A345" s="3" t="s">
        <v>316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ref="O345" si="105">SUM(C345:N345)</f>
        <v>0</v>
      </c>
    </row>
    <row r="346" spans="1:15" x14ac:dyDescent="0.25">
      <c r="A346" s="3" t="s">
        <v>323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48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1"/>
        <v>0</v>
      </c>
    </row>
    <row r="348" spans="1:15" x14ac:dyDescent="0.25">
      <c r="A348" s="3" t="s">
        <v>47</v>
      </c>
      <c r="B348" s="3" t="s">
        <v>24</v>
      </c>
      <c r="C348" s="63"/>
      <c r="D348" s="67">
        <v>3</v>
      </c>
      <c r="E348" s="63">
        <v>3</v>
      </c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1"/>
        <v>6</v>
      </c>
    </row>
    <row r="349" spans="1:15" x14ac:dyDescent="0.25">
      <c r="A349" s="3" t="s">
        <v>329</v>
      </c>
      <c r="B349" s="3" t="s">
        <v>24</v>
      </c>
      <c r="C349" s="63"/>
      <c r="D349" s="67">
        <v>1</v>
      </c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1"/>
        <v>1</v>
      </c>
    </row>
    <row r="350" spans="1:15" x14ac:dyDescent="0.25">
      <c r="A350" s="3" t="s">
        <v>330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ref="O350" si="106">SUM(C350:N350)</f>
        <v>0</v>
      </c>
    </row>
    <row r="351" spans="1:15" x14ac:dyDescent="0.25">
      <c r="A351" s="3" t="s">
        <v>332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334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338</v>
      </c>
      <c r="B353" s="3" t="s">
        <v>24</v>
      </c>
      <c r="C353" s="63">
        <v>2</v>
      </c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1"/>
        <v>2</v>
      </c>
    </row>
    <row r="354" spans="1:15" x14ac:dyDescent="0.25">
      <c r="A354" s="129" t="s">
        <v>31</v>
      </c>
      <c r="B354" s="129"/>
      <c r="C354" s="72">
        <f>SUM(C311:C353)</f>
        <v>8</v>
      </c>
      <c r="D354" s="72">
        <f>SUM(D311:D353)</f>
        <v>13</v>
      </c>
      <c r="E354" s="72">
        <f>SUM(E311:E353)</f>
        <v>19</v>
      </c>
      <c r="F354" s="72">
        <f t="shared" ref="F354:N354" si="107">SUM(F311:F353)</f>
        <v>11</v>
      </c>
      <c r="G354" s="72">
        <f t="shared" si="107"/>
        <v>8</v>
      </c>
      <c r="H354" s="72">
        <f t="shared" si="107"/>
        <v>3</v>
      </c>
      <c r="I354" s="72">
        <f t="shared" si="107"/>
        <v>0</v>
      </c>
      <c r="J354" s="72">
        <f t="shared" si="107"/>
        <v>0</v>
      </c>
      <c r="K354" s="72">
        <f t="shared" si="107"/>
        <v>0</v>
      </c>
      <c r="L354" s="72">
        <f t="shared" si="107"/>
        <v>0</v>
      </c>
      <c r="M354" s="72">
        <f t="shared" si="107"/>
        <v>0</v>
      </c>
      <c r="N354" s="72">
        <f t="shared" si="107"/>
        <v>0</v>
      </c>
      <c r="O354" s="62">
        <f t="shared" si="81"/>
        <v>62</v>
      </c>
    </row>
    <row r="355" spans="1:15" x14ac:dyDescent="0.25">
      <c r="A355" s="3" t="s">
        <v>134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1"/>
        <v>0</v>
      </c>
    </row>
    <row r="356" spans="1:15" x14ac:dyDescent="0.25">
      <c r="A356" s="3" t="s">
        <v>46</v>
      </c>
      <c r="B356" s="3" t="s">
        <v>26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148</v>
      </c>
      <c r="B357" s="3" t="s">
        <v>26</v>
      </c>
      <c r="C357" s="63"/>
      <c r="D357" s="67">
        <v>1</v>
      </c>
      <c r="E357" s="63"/>
      <c r="F357" s="67"/>
      <c r="G357" s="63">
        <v>1</v>
      </c>
      <c r="H357" s="67"/>
      <c r="I357" s="63"/>
      <c r="J357" s="67"/>
      <c r="K357" s="63"/>
      <c r="L357" s="67"/>
      <c r="M357" s="63"/>
      <c r="N357" s="67"/>
      <c r="O357" s="2">
        <f>SUM(C357:N357)</f>
        <v>2</v>
      </c>
    </row>
    <row r="358" spans="1:15" x14ac:dyDescent="0.25">
      <c r="A358" s="3" t="s">
        <v>155</v>
      </c>
      <c r="B358" s="3" t="s">
        <v>26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156</v>
      </c>
      <c r="B359" s="3" t="s">
        <v>26</v>
      </c>
      <c r="C359" s="63"/>
      <c r="D359" s="67"/>
      <c r="E359" s="63">
        <v>1</v>
      </c>
      <c r="F359" s="67"/>
      <c r="G359" s="63"/>
      <c r="H359" s="67">
        <v>2</v>
      </c>
      <c r="I359" s="63"/>
      <c r="J359" s="67"/>
      <c r="K359" s="63"/>
      <c r="L359" s="67"/>
      <c r="M359" s="63"/>
      <c r="N359" s="67"/>
      <c r="O359" s="2">
        <f>SUM(C359:N359)</f>
        <v>3</v>
      </c>
    </row>
    <row r="360" spans="1:15" x14ac:dyDescent="0.25">
      <c r="A360" s="3" t="s">
        <v>157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45</v>
      </c>
      <c r="B361" s="3" t="s">
        <v>26</v>
      </c>
      <c r="C361" s="63">
        <v>2</v>
      </c>
      <c r="D361" s="67">
        <v>1</v>
      </c>
      <c r="E361" s="63"/>
      <c r="F361" s="67">
        <v>1</v>
      </c>
      <c r="G361" s="63">
        <v>3</v>
      </c>
      <c r="H361" s="67"/>
      <c r="I361" s="63"/>
      <c r="J361" s="67"/>
      <c r="K361" s="63"/>
      <c r="L361" s="67"/>
      <c r="M361" s="63"/>
      <c r="N361" s="67"/>
      <c r="O361" s="2">
        <f t="shared" si="81"/>
        <v>7</v>
      </c>
    </row>
    <row r="362" spans="1:15" x14ac:dyDescent="0.25">
      <c r="A362" s="3" t="s">
        <v>161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163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166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44</v>
      </c>
      <c r="B365" s="3" t="s">
        <v>26</v>
      </c>
      <c r="C365" s="63"/>
      <c r="D365" s="67">
        <v>2</v>
      </c>
      <c r="E365" s="63"/>
      <c r="F365" s="67"/>
      <c r="G365" s="63">
        <v>2</v>
      </c>
      <c r="H365" s="67">
        <v>1</v>
      </c>
      <c r="I365" s="63"/>
      <c r="J365" s="67"/>
      <c r="K365" s="63"/>
      <c r="L365" s="67"/>
      <c r="M365" s="63"/>
      <c r="N365" s="67"/>
      <c r="O365" s="2">
        <f t="shared" si="81"/>
        <v>5</v>
      </c>
    </row>
    <row r="366" spans="1:15" x14ac:dyDescent="0.25">
      <c r="A366" s="3" t="s">
        <v>43</v>
      </c>
      <c r="B366" s="3" t="s">
        <v>26</v>
      </c>
      <c r="C366" s="63"/>
      <c r="D366" s="67"/>
      <c r="E366" s="63">
        <v>1</v>
      </c>
      <c r="F366" s="67">
        <v>1</v>
      </c>
      <c r="G366" s="63">
        <v>1</v>
      </c>
      <c r="H366" s="67">
        <v>1</v>
      </c>
      <c r="I366" s="63"/>
      <c r="J366" s="67"/>
      <c r="K366" s="63"/>
      <c r="L366" s="67"/>
      <c r="M366" s="63"/>
      <c r="N366" s="67"/>
      <c r="O366" s="2">
        <f t="shared" si="81"/>
        <v>4</v>
      </c>
    </row>
    <row r="367" spans="1:15" x14ac:dyDescent="0.25">
      <c r="A367" s="3" t="s">
        <v>171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173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42</v>
      </c>
      <c r="B369" s="3" t="s">
        <v>26</v>
      </c>
      <c r="C369" s="63"/>
      <c r="D369" s="67"/>
      <c r="E369" s="63">
        <v>2</v>
      </c>
      <c r="F369" s="67">
        <v>1</v>
      </c>
      <c r="G369" s="63"/>
      <c r="H369" s="67"/>
      <c r="I369" s="63"/>
      <c r="J369" s="67"/>
      <c r="K369" s="63"/>
      <c r="L369" s="67"/>
      <c r="M369" s="63"/>
      <c r="N369" s="67"/>
      <c r="O369" s="2">
        <f t="shared" si="81"/>
        <v>3</v>
      </c>
    </row>
    <row r="370" spans="1:15" x14ac:dyDescent="0.25">
      <c r="A370" s="3" t="s">
        <v>176</v>
      </c>
      <c r="B370" s="3" t="s">
        <v>26</v>
      </c>
      <c r="C370" s="63"/>
      <c r="D370" s="67"/>
      <c r="E370" s="63">
        <v>2</v>
      </c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2</v>
      </c>
    </row>
    <row r="371" spans="1:15" x14ac:dyDescent="0.25">
      <c r="A371" s="3" t="s">
        <v>210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 t="shared" si="81"/>
        <v>0</v>
      </c>
    </row>
    <row r="372" spans="1:15" x14ac:dyDescent="0.25">
      <c r="A372" s="3" t="s">
        <v>186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ref="O372" si="108">SUM(C372:N372)</f>
        <v>0</v>
      </c>
    </row>
    <row r="373" spans="1:15" x14ac:dyDescent="0.25">
      <c r="A373" s="3" t="s">
        <v>211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ref="O373" si="109">SUM(C373:N373)</f>
        <v>0</v>
      </c>
    </row>
    <row r="374" spans="1:15" x14ac:dyDescent="0.25">
      <c r="A374" s="3" t="s">
        <v>216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ref="O374" si="110">SUM(C374:N374)</f>
        <v>0</v>
      </c>
    </row>
    <row r="375" spans="1:15" x14ac:dyDescent="0.25">
      <c r="A375" s="3" t="s">
        <v>41</v>
      </c>
      <c r="B375" s="3" t="s">
        <v>26</v>
      </c>
      <c r="C375" s="63"/>
      <c r="D375" s="67"/>
      <c r="E375" s="63"/>
      <c r="F375" s="67"/>
      <c r="G375" s="63">
        <v>1</v>
      </c>
      <c r="H375" s="67"/>
      <c r="I375" s="63"/>
      <c r="J375" s="67"/>
      <c r="K375" s="63"/>
      <c r="L375" s="67"/>
      <c r="M375" s="63"/>
      <c r="N375" s="67"/>
      <c r="O375" s="2">
        <f t="shared" si="81"/>
        <v>1</v>
      </c>
    </row>
    <row r="376" spans="1:15" x14ac:dyDescent="0.25">
      <c r="A376" s="3" t="s">
        <v>218</v>
      </c>
      <c r="B376" s="3" t="s">
        <v>26</v>
      </c>
      <c r="C376" s="63"/>
      <c r="D376" s="67"/>
      <c r="E376" s="63"/>
      <c r="F376" s="67"/>
      <c r="G376" s="63">
        <v>1</v>
      </c>
      <c r="H376" s="67"/>
      <c r="I376" s="63"/>
      <c r="J376" s="67"/>
      <c r="K376" s="63"/>
      <c r="L376" s="67"/>
      <c r="M376" s="63"/>
      <c r="N376" s="67"/>
      <c r="O376" s="2">
        <f t="shared" si="81"/>
        <v>1</v>
      </c>
    </row>
    <row r="377" spans="1:15" x14ac:dyDescent="0.25">
      <c r="A377" s="3" t="s">
        <v>219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81"/>
        <v>0</v>
      </c>
    </row>
    <row r="378" spans="1:15" x14ac:dyDescent="0.25">
      <c r="A378" s="3" t="s">
        <v>40</v>
      </c>
      <c r="B378" s="3" t="s">
        <v>26</v>
      </c>
      <c r="C378" s="63"/>
      <c r="D378" s="67"/>
      <c r="E378" s="63"/>
      <c r="F378" s="67">
        <v>1</v>
      </c>
      <c r="G378" s="63">
        <v>2</v>
      </c>
      <c r="H378" s="67">
        <v>1</v>
      </c>
      <c r="I378" s="63"/>
      <c r="J378" s="67"/>
      <c r="K378" s="63"/>
      <c r="L378" s="67"/>
      <c r="M378" s="63"/>
      <c r="N378" s="67"/>
      <c r="O378" s="2">
        <f t="shared" si="81"/>
        <v>4</v>
      </c>
    </row>
    <row r="379" spans="1:15" x14ac:dyDescent="0.25">
      <c r="A379" s="3" t="s">
        <v>39</v>
      </c>
      <c r="B379" s="3" t="s">
        <v>26</v>
      </c>
      <c r="C379" s="63"/>
      <c r="D379" s="67"/>
      <c r="E379" s="63"/>
      <c r="F379" s="67">
        <v>2</v>
      </c>
      <c r="G379" s="63"/>
      <c r="H379" s="67"/>
      <c r="I379" s="63"/>
      <c r="J379" s="67"/>
      <c r="K379" s="63"/>
      <c r="L379" s="67"/>
      <c r="M379" s="63"/>
      <c r="N379" s="67"/>
      <c r="O379" s="2">
        <f t="shared" si="81"/>
        <v>2</v>
      </c>
    </row>
    <row r="380" spans="1:15" x14ac:dyDescent="0.25">
      <c r="A380" s="3" t="s">
        <v>226</v>
      </c>
      <c r="B380" s="3" t="s">
        <v>26</v>
      </c>
      <c r="C380" s="63"/>
      <c r="D380" s="67"/>
      <c r="E380" s="63">
        <v>9</v>
      </c>
      <c r="F380" s="67">
        <v>2</v>
      </c>
      <c r="G380" s="63">
        <v>1</v>
      </c>
      <c r="H380" s="67">
        <v>4</v>
      </c>
      <c r="I380" s="63"/>
      <c r="J380" s="67"/>
      <c r="K380" s="63"/>
      <c r="L380" s="67"/>
      <c r="M380" s="63"/>
      <c r="N380" s="67"/>
      <c r="O380" s="2">
        <f>SUM(C380:N380)</f>
        <v>16</v>
      </c>
    </row>
    <row r="381" spans="1:15" x14ac:dyDescent="0.25">
      <c r="A381" s="3" t="s">
        <v>229</v>
      </c>
      <c r="B381" s="3" t="s">
        <v>26</v>
      </c>
      <c r="C381" s="63"/>
      <c r="D381" s="67">
        <v>1</v>
      </c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1</v>
      </c>
    </row>
    <row r="382" spans="1:15" x14ac:dyDescent="0.25">
      <c r="A382" s="3" t="s">
        <v>234</v>
      </c>
      <c r="B382" s="3" t="s">
        <v>26</v>
      </c>
      <c r="C382" s="63"/>
      <c r="D382" s="67"/>
      <c r="E382" s="63"/>
      <c r="F382" s="67">
        <v>1</v>
      </c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1</v>
      </c>
    </row>
    <row r="383" spans="1:15" x14ac:dyDescent="0.25">
      <c r="A383" s="3" t="s">
        <v>239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352</v>
      </c>
      <c r="B384" s="3" t="s">
        <v>26</v>
      </c>
      <c r="C384" s="63"/>
      <c r="D384" s="67"/>
      <c r="E384" s="63"/>
      <c r="F384" s="67"/>
      <c r="G384" s="63"/>
      <c r="H384" s="67">
        <v>2</v>
      </c>
      <c r="I384" s="63"/>
      <c r="J384" s="67"/>
      <c r="K384" s="63"/>
      <c r="L384" s="67"/>
      <c r="M384" s="63"/>
      <c r="N384" s="67"/>
      <c r="O384" s="2">
        <f t="shared" si="81"/>
        <v>2</v>
      </c>
    </row>
    <row r="385" spans="1:15" x14ac:dyDescent="0.25">
      <c r="A385" s="3" t="s">
        <v>250</v>
      </c>
      <c r="B385" s="3" t="s">
        <v>26</v>
      </c>
      <c r="C385" s="63"/>
      <c r="D385" s="67">
        <v>1</v>
      </c>
      <c r="E385" s="63">
        <v>1</v>
      </c>
      <c r="F385" s="67"/>
      <c r="G385" s="63">
        <v>1</v>
      </c>
      <c r="H385" s="67">
        <v>1</v>
      </c>
      <c r="I385" s="63"/>
      <c r="J385" s="67"/>
      <c r="K385" s="63"/>
      <c r="L385" s="67"/>
      <c r="M385" s="63"/>
      <c r="N385" s="67"/>
      <c r="O385" s="2">
        <f t="shared" si="81"/>
        <v>4</v>
      </c>
    </row>
    <row r="386" spans="1:15" x14ac:dyDescent="0.25">
      <c r="A386" s="3" t="s">
        <v>38</v>
      </c>
      <c r="B386" s="3" t="s">
        <v>26</v>
      </c>
      <c r="C386" s="63">
        <v>1</v>
      </c>
      <c r="D386" s="67"/>
      <c r="E386" s="63">
        <v>2</v>
      </c>
      <c r="F386" s="67"/>
      <c r="G386" s="63">
        <v>1</v>
      </c>
      <c r="H386" s="67"/>
      <c r="I386" s="63"/>
      <c r="J386" s="67"/>
      <c r="K386" s="63"/>
      <c r="L386" s="67"/>
      <c r="M386" s="63"/>
      <c r="N386" s="67"/>
      <c r="O386" s="2">
        <f t="shared" si="81"/>
        <v>4</v>
      </c>
    </row>
    <row r="387" spans="1:15" x14ac:dyDescent="0.25">
      <c r="A387" s="3" t="s">
        <v>37</v>
      </c>
      <c r="B387" s="3" t="s">
        <v>26</v>
      </c>
      <c r="C387" s="63"/>
      <c r="D387" s="67">
        <v>1</v>
      </c>
      <c r="E387" s="63"/>
      <c r="F387" s="67">
        <v>1</v>
      </c>
      <c r="G387" s="63"/>
      <c r="H387" s="67"/>
      <c r="I387" s="63"/>
      <c r="J387" s="67"/>
      <c r="K387" s="63"/>
      <c r="L387" s="67"/>
      <c r="M387" s="63"/>
      <c r="N387" s="67"/>
      <c r="O387" s="2">
        <f t="shared" si="81"/>
        <v>2</v>
      </c>
    </row>
    <row r="388" spans="1:15" x14ac:dyDescent="0.25">
      <c r="A388" s="3" t="s">
        <v>273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1"/>
        <v>0</v>
      </c>
    </row>
    <row r="389" spans="1:15" x14ac:dyDescent="0.25">
      <c r="A389" s="3" t="s">
        <v>278</v>
      </c>
      <c r="B389" s="3" t="s">
        <v>26</v>
      </c>
      <c r="C389" s="63"/>
      <c r="D389" s="67"/>
      <c r="E389" s="63"/>
      <c r="F389" s="67"/>
      <c r="G389" s="63"/>
      <c r="H389" s="67">
        <v>1</v>
      </c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36</v>
      </c>
      <c r="B390" s="3" t="s">
        <v>26</v>
      </c>
      <c r="C390" s="63">
        <v>1</v>
      </c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81"/>
        <v>1</v>
      </c>
    </row>
    <row r="391" spans="1:15" x14ac:dyDescent="0.25">
      <c r="A391" s="3" t="s">
        <v>281</v>
      </c>
      <c r="B391" s="3" t="s">
        <v>26</v>
      </c>
      <c r="C391" s="63"/>
      <c r="D391" s="67">
        <v>6</v>
      </c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6</v>
      </c>
    </row>
    <row r="392" spans="1:15" x14ac:dyDescent="0.25">
      <c r="A392" s="3" t="s">
        <v>35</v>
      </c>
      <c r="B392" s="3" t="s">
        <v>26</v>
      </c>
      <c r="C392" s="63"/>
      <c r="D392" s="67"/>
      <c r="E392" s="63"/>
      <c r="F392" s="67"/>
      <c r="G392" s="63">
        <v>1</v>
      </c>
      <c r="H392" s="67"/>
      <c r="I392" s="63"/>
      <c r="J392" s="67"/>
      <c r="K392" s="63"/>
      <c r="L392" s="67"/>
      <c r="M392" s="63"/>
      <c r="N392" s="67"/>
      <c r="O392" s="2">
        <f t="shared" si="81"/>
        <v>1</v>
      </c>
    </row>
    <row r="393" spans="1:15" x14ac:dyDescent="0.25">
      <c r="A393" s="3" t="s">
        <v>34</v>
      </c>
      <c r="B393" s="3" t="s">
        <v>26</v>
      </c>
      <c r="C393" s="63"/>
      <c r="D393" s="67"/>
      <c r="E393" s="63">
        <v>1</v>
      </c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1"/>
        <v>1</v>
      </c>
    </row>
    <row r="394" spans="1:15" x14ac:dyDescent="0.25">
      <c r="A394" s="3" t="s">
        <v>288</v>
      </c>
      <c r="B394" s="3" t="s">
        <v>26</v>
      </c>
      <c r="C394" s="63"/>
      <c r="D394" s="67"/>
      <c r="E394" s="63"/>
      <c r="F394" s="67"/>
      <c r="G394" s="63"/>
      <c r="H394" s="67">
        <v>1</v>
      </c>
      <c r="I394" s="63"/>
      <c r="J394" s="67"/>
      <c r="K394" s="63"/>
      <c r="L394" s="67"/>
      <c r="M394" s="63"/>
      <c r="N394" s="67"/>
      <c r="O394" s="2">
        <f>SUM(C394:N394)</f>
        <v>1</v>
      </c>
    </row>
    <row r="395" spans="1:15" x14ac:dyDescent="0.25">
      <c r="A395" s="3" t="s">
        <v>289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>SUM(C395:N395)</f>
        <v>0</v>
      </c>
    </row>
    <row r="396" spans="1:15" x14ac:dyDescent="0.25">
      <c r="A396" s="3" t="s">
        <v>290</v>
      </c>
      <c r="B396" s="3" t="s">
        <v>26</v>
      </c>
      <c r="C396" s="63"/>
      <c r="D396" s="67">
        <v>1</v>
      </c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1</v>
      </c>
    </row>
    <row r="397" spans="1:15" x14ac:dyDescent="0.25">
      <c r="A397" s="3" t="s">
        <v>291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0</v>
      </c>
    </row>
    <row r="398" spans="1:15" x14ac:dyDescent="0.25">
      <c r="A398" s="3" t="s">
        <v>294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296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1"/>
        <v>0</v>
      </c>
    </row>
    <row r="400" spans="1:15" x14ac:dyDescent="0.25">
      <c r="A400" s="3" t="s">
        <v>470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33</v>
      </c>
      <c r="B401" s="3" t="s">
        <v>26</v>
      </c>
      <c r="C401" s="63">
        <v>2</v>
      </c>
      <c r="D401" s="67">
        <v>2</v>
      </c>
      <c r="E401" s="63">
        <v>1</v>
      </c>
      <c r="F401" s="67">
        <v>4</v>
      </c>
      <c r="G401" s="63">
        <v>3</v>
      </c>
      <c r="H401" s="67">
        <v>4</v>
      </c>
      <c r="I401" s="63"/>
      <c r="J401" s="67"/>
      <c r="K401" s="63"/>
      <c r="L401" s="67"/>
      <c r="M401" s="63"/>
      <c r="N401" s="67"/>
      <c r="O401" s="2">
        <f t="shared" ref="O401:O409" si="111">SUM(C401:N401)</f>
        <v>16</v>
      </c>
    </row>
    <row r="402" spans="1:15" x14ac:dyDescent="0.25">
      <c r="A402" s="3" t="s">
        <v>32</v>
      </c>
      <c r="B402" s="3" t="s">
        <v>26</v>
      </c>
      <c r="C402" s="64"/>
      <c r="D402" s="67"/>
      <c r="E402" s="63">
        <v>2</v>
      </c>
      <c r="F402" s="67">
        <v>1</v>
      </c>
      <c r="G402" s="63"/>
      <c r="H402" s="67"/>
      <c r="I402" s="63"/>
      <c r="J402" s="67"/>
      <c r="K402" s="63"/>
      <c r="L402" s="67"/>
      <c r="M402" s="63"/>
      <c r="N402" s="67"/>
      <c r="O402" s="2">
        <f t="shared" si="111"/>
        <v>3</v>
      </c>
    </row>
    <row r="403" spans="1:15" x14ac:dyDescent="0.25">
      <c r="A403" s="3" t="s">
        <v>331</v>
      </c>
      <c r="B403" s="3" t="s">
        <v>26</v>
      </c>
      <c r="C403" s="64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si="111"/>
        <v>0</v>
      </c>
    </row>
    <row r="404" spans="1:15" x14ac:dyDescent="0.25">
      <c r="A404" s="3" t="s">
        <v>342</v>
      </c>
      <c r="B404" s="3" t="s">
        <v>26</v>
      </c>
      <c r="C404" s="64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ref="O404" si="112">SUM(C404:N404)</f>
        <v>0</v>
      </c>
    </row>
    <row r="405" spans="1:15" x14ac:dyDescent="0.25">
      <c r="A405" s="3" t="s">
        <v>490</v>
      </c>
      <c r="B405" s="3" t="s">
        <v>26</v>
      </c>
      <c r="C405" s="64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ref="O405" si="113">SUM(C405:N405)</f>
        <v>0</v>
      </c>
    </row>
    <row r="406" spans="1:15" x14ac:dyDescent="0.25">
      <c r="A406" s="3" t="s">
        <v>477</v>
      </c>
      <c r="B406" s="3" t="s">
        <v>26</v>
      </c>
      <c r="C406" s="64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111"/>
        <v>0</v>
      </c>
    </row>
    <row r="407" spans="1:15" x14ac:dyDescent="0.25">
      <c r="A407" s="129" t="s">
        <v>31</v>
      </c>
      <c r="B407" s="129"/>
      <c r="C407" s="72">
        <f>SUM(C355:C406)</f>
        <v>6</v>
      </c>
      <c r="D407" s="72">
        <f t="shared" ref="D407:N407" si="114">SUM(D355:D406)</f>
        <v>16</v>
      </c>
      <c r="E407" s="72">
        <f t="shared" si="114"/>
        <v>22</v>
      </c>
      <c r="F407" s="72">
        <f t="shared" si="114"/>
        <v>15</v>
      </c>
      <c r="G407" s="72">
        <f t="shared" si="114"/>
        <v>18</v>
      </c>
      <c r="H407" s="72">
        <f t="shared" si="114"/>
        <v>18</v>
      </c>
      <c r="I407" s="72">
        <f t="shared" si="114"/>
        <v>0</v>
      </c>
      <c r="J407" s="72">
        <f t="shared" si="114"/>
        <v>0</v>
      </c>
      <c r="K407" s="72">
        <f t="shared" si="114"/>
        <v>0</v>
      </c>
      <c r="L407" s="72">
        <f t="shared" si="114"/>
        <v>0</v>
      </c>
      <c r="M407" s="72">
        <f t="shared" si="114"/>
        <v>0</v>
      </c>
      <c r="N407" s="72">
        <f t="shared" si="114"/>
        <v>0</v>
      </c>
      <c r="O407" s="62">
        <f t="shared" si="111"/>
        <v>95</v>
      </c>
    </row>
    <row r="408" spans="1:15" x14ac:dyDescent="0.25">
      <c r="A408" s="41" t="s">
        <v>376</v>
      </c>
      <c r="B408" s="41" t="s">
        <v>377</v>
      </c>
      <c r="C408" s="63">
        <v>0</v>
      </c>
      <c r="D408" s="63">
        <v>0</v>
      </c>
      <c r="E408" s="63">
        <v>0</v>
      </c>
      <c r="F408" s="67">
        <v>0</v>
      </c>
      <c r="G408" s="63">
        <v>0</v>
      </c>
      <c r="H408" s="67">
        <v>0</v>
      </c>
      <c r="I408" s="63"/>
      <c r="J408" s="67"/>
      <c r="K408" s="63"/>
      <c r="L408" s="67"/>
      <c r="M408" s="63"/>
      <c r="N408" s="67"/>
      <c r="O408" s="2">
        <f t="shared" si="111"/>
        <v>0</v>
      </c>
    </row>
    <row r="409" spans="1:15" x14ac:dyDescent="0.25">
      <c r="A409" s="129" t="s">
        <v>31</v>
      </c>
      <c r="B409" s="129"/>
      <c r="C409" s="72">
        <f>SUM(C408)</f>
        <v>0</v>
      </c>
      <c r="D409" s="72">
        <f t="shared" ref="D409:N409" si="115">SUM(D408)</f>
        <v>0</v>
      </c>
      <c r="E409" s="72">
        <f t="shared" si="115"/>
        <v>0</v>
      </c>
      <c r="F409" s="72">
        <f t="shared" si="115"/>
        <v>0</v>
      </c>
      <c r="G409" s="72">
        <f t="shared" si="115"/>
        <v>0</v>
      </c>
      <c r="H409" s="72">
        <f t="shared" si="115"/>
        <v>0</v>
      </c>
      <c r="I409" s="72">
        <f t="shared" si="115"/>
        <v>0</v>
      </c>
      <c r="J409" s="72">
        <f t="shared" si="115"/>
        <v>0</v>
      </c>
      <c r="K409" s="72">
        <f t="shared" si="115"/>
        <v>0</v>
      </c>
      <c r="L409" s="72">
        <f t="shared" si="115"/>
        <v>0</v>
      </c>
      <c r="M409" s="72">
        <f t="shared" si="115"/>
        <v>0</v>
      </c>
      <c r="N409" s="72">
        <f t="shared" si="115"/>
        <v>0</v>
      </c>
      <c r="O409" s="62">
        <f t="shared" si="111"/>
        <v>0</v>
      </c>
    </row>
    <row r="410" spans="1:15" x14ac:dyDescent="0.25">
      <c r="A410" s="1" t="s">
        <v>30</v>
      </c>
      <c r="B410" s="1"/>
      <c r="C410" s="65">
        <f t="shared" ref="C410:N410" si="116">SUM(C409,C407,C354,C310,C282,C155,C55,C26,C4)</f>
        <v>72</v>
      </c>
      <c r="D410" s="65">
        <f t="shared" si="116"/>
        <v>115</v>
      </c>
      <c r="E410" s="65">
        <f t="shared" si="116"/>
        <v>142</v>
      </c>
      <c r="F410" s="65">
        <f t="shared" si="116"/>
        <v>82</v>
      </c>
      <c r="G410" s="65">
        <f t="shared" si="116"/>
        <v>125</v>
      </c>
      <c r="H410" s="65">
        <f t="shared" si="116"/>
        <v>108</v>
      </c>
      <c r="I410" s="65">
        <f t="shared" si="116"/>
        <v>0</v>
      </c>
      <c r="J410" s="65">
        <f t="shared" si="116"/>
        <v>0</v>
      </c>
      <c r="K410" s="65">
        <f t="shared" si="116"/>
        <v>0</v>
      </c>
      <c r="L410" s="65">
        <f t="shared" si="116"/>
        <v>0</v>
      </c>
      <c r="M410" s="65">
        <f t="shared" si="116"/>
        <v>0</v>
      </c>
      <c r="N410" s="65">
        <f t="shared" si="116"/>
        <v>0</v>
      </c>
      <c r="O410" s="2">
        <f t="shared" si="81"/>
        <v>644</v>
      </c>
    </row>
  </sheetData>
  <mergeCells count="24">
    <mergeCell ref="A409:B409"/>
    <mergeCell ref="A1:A2"/>
    <mergeCell ref="C1:C2"/>
    <mergeCell ref="D1:D2"/>
    <mergeCell ref="E1:E2"/>
    <mergeCell ref="A407:B407"/>
    <mergeCell ref="A26:B26"/>
    <mergeCell ref="A55:B55"/>
    <mergeCell ref="A155:B155"/>
    <mergeCell ref="A282:B282"/>
    <mergeCell ref="A310:B310"/>
    <mergeCell ref="A354:B354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27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2017-07-11T18:38:12Z</dcterms:modified>
</cp:coreProperties>
</file>