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I4" i="5" l="1"/>
  <c r="I26" i="5"/>
  <c r="I55" i="5"/>
  <c r="I155" i="5"/>
  <c r="I283" i="5"/>
  <c r="I311" i="5"/>
  <c r="I355" i="5"/>
  <c r="I408" i="5"/>
  <c r="I410" i="5"/>
  <c r="I411" i="5" l="1"/>
  <c r="O234" i="5"/>
  <c r="O110" i="5" l="1"/>
  <c r="O212" i="5" l="1"/>
  <c r="O175" i="5"/>
  <c r="M11" i="8" l="1"/>
  <c r="I79" i="8" l="1"/>
  <c r="I71" i="8"/>
  <c r="I70" i="8"/>
  <c r="I69" i="8"/>
  <c r="U67" i="8"/>
  <c r="O163" i="5" l="1"/>
  <c r="O60" i="5"/>
  <c r="F355" i="5" l="1"/>
  <c r="G355" i="5"/>
  <c r="H355" i="5"/>
  <c r="J355" i="5"/>
  <c r="K355" i="5"/>
  <c r="L355" i="5"/>
  <c r="M355" i="5"/>
  <c r="N355" i="5"/>
  <c r="F311" i="5"/>
  <c r="G311" i="5"/>
  <c r="H311" i="5"/>
  <c r="J311" i="5"/>
  <c r="K311" i="5"/>
  <c r="L311" i="5"/>
  <c r="M311" i="5"/>
  <c r="N311" i="5"/>
  <c r="F283" i="5"/>
  <c r="G283" i="5"/>
  <c r="H283" i="5"/>
  <c r="J283" i="5"/>
  <c r="K283" i="5"/>
  <c r="L283" i="5"/>
  <c r="M283" i="5"/>
  <c r="N283" i="5"/>
  <c r="E355" i="5"/>
  <c r="E311" i="5"/>
  <c r="E283" i="5"/>
  <c r="O277" i="5"/>
  <c r="O262" i="5"/>
  <c r="O264" i="5"/>
  <c r="O176" i="5"/>
  <c r="O161" i="5"/>
  <c r="O15" i="5" l="1"/>
  <c r="O382" i="5"/>
  <c r="D355" i="5"/>
  <c r="D311" i="5"/>
  <c r="D283" i="5"/>
  <c r="O267" i="5"/>
  <c r="I76" i="8"/>
  <c r="I73" i="8"/>
  <c r="I81" i="8"/>
  <c r="I72" i="8"/>
  <c r="I78" i="8" l="1"/>
  <c r="I80" i="8"/>
  <c r="I77" i="8"/>
  <c r="I74" i="8"/>
  <c r="I75" i="8"/>
  <c r="I68" i="8"/>
  <c r="I66" i="8"/>
  <c r="I65" i="8"/>
  <c r="G60" i="8" l="1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410" i="5"/>
  <c r="E410" i="5"/>
  <c r="F410" i="5"/>
  <c r="G410" i="5"/>
  <c r="H410" i="5"/>
  <c r="J410" i="5"/>
  <c r="K410" i="5"/>
  <c r="L410" i="5"/>
  <c r="M410" i="5"/>
  <c r="N410" i="5"/>
  <c r="C410" i="5"/>
  <c r="C355" i="5"/>
  <c r="C311" i="5"/>
  <c r="C283" i="5"/>
  <c r="D155" i="5"/>
  <c r="E155" i="5"/>
  <c r="F155" i="5"/>
  <c r="G155" i="5"/>
  <c r="H155" i="5"/>
  <c r="J155" i="5"/>
  <c r="K155" i="5"/>
  <c r="L155" i="5"/>
  <c r="M155" i="5"/>
  <c r="N155" i="5"/>
  <c r="C155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08" i="5"/>
  <c r="E408" i="5"/>
  <c r="F408" i="5"/>
  <c r="G408" i="5"/>
  <c r="H408" i="5"/>
  <c r="J408" i="5"/>
  <c r="K408" i="5"/>
  <c r="L408" i="5"/>
  <c r="M408" i="5"/>
  <c r="N408" i="5"/>
  <c r="C408" i="5"/>
  <c r="O265" i="5"/>
  <c r="O214" i="5"/>
  <c r="O198" i="5"/>
  <c r="O178" i="5"/>
  <c r="O156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46" i="5"/>
  <c r="O254" i="5"/>
  <c r="O249" i="5"/>
  <c r="O223" i="5"/>
  <c r="O220" i="5"/>
  <c r="O210" i="5"/>
  <c r="O181" i="5"/>
  <c r="H411" i="5" l="1"/>
  <c r="L411" i="5"/>
  <c r="M411" i="5"/>
  <c r="E411" i="5"/>
  <c r="K411" i="5"/>
  <c r="G411" i="5"/>
  <c r="N411" i="5"/>
  <c r="J411" i="5"/>
  <c r="F411" i="5"/>
  <c r="D411" i="5"/>
  <c r="C411" i="5"/>
  <c r="K75" i="8"/>
  <c r="H82" i="8"/>
  <c r="O263" i="5"/>
  <c r="O213" i="5"/>
  <c r="O272" i="5"/>
  <c r="O105" i="5"/>
  <c r="O199" i="5"/>
  <c r="K72" i="8" l="1"/>
  <c r="K70" i="8"/>
  <c r="K81" i="8"/>
  <c r="G65" i="8"/>
  <c r="K65" i="8" s="1"/>
  <c r="K71" i="8"/>
  <c r="K68" i="8"/>
  <c r="K76" i="8"/>
  <c r="K77" i="8"/>
  <c r="K80" i="8"/>
  <c r="O260" i="5"/>
  <c r="O237" i="5"/>
  <c r="O195" i="5"/>
  <c r="O193" i="5"/>
  <c r="K82" i="8" l="1"/>
  <c r="O158" i="5"/>
  <c r="O225" i="5"/>
  <c r="O258" i="5" l="1"/>
  <c r="O185" i="5" l="1"/>
  <c r="O171" i="5"/>
  <c r="O240" i="5"/>
  <c r="O205" i="5"/>
  <c r="O281" i="5"/>
  <c r="O299" i="5"/>
  <c r="O182" i="5"/>
  <c r="O136" i="5" l="1"/>
  <c r="O120" i="5"/>
  <c r="O184" i="5"/>
  <c r="O58" i="5"/>
  <c r="O269" i="5" l="1"/>
  <c r="O244" i="5"/>
  <c r="O334" i="5"/>
  <c r="O280" i="5"/>
  <c r="O224" i="5"/>
  <c r="O11" i="5"/>
  <c r="F40" i="8"/>
  <c r="E40" i="8" l="1"/>
  <c r="E29" i="8"/>
  <c r="F25" i="8"/>
  <c r="F20" i="8"/>
  <c r="E11" i="8"/>
  <c r="J82" i="8"/>
  <c r="O219" i="5" l="1"/>
  <c r="O296" i="5"/>
  <c r="O233" i="5"/>
  <c r="O215" i="5"/>
  <c r="O201" i="5"/>
  <c r="O81" i="5"/>
  <c r="U48" i="8"/>
  <c r="Q71" i="8" s="1"/>
  <c r="O279" i="5"/>
  <c r="O373" i="5"/>
  <c r="N60" i="8" l="1"/>
  <c r="U49" i="8"/>
  <c r="Q72" i="8" s="1"/>
  <c r="U72" i="8" s="1"/>
  <c r="O257" i="5"/>
  <c r="O406" i="5"/>
  <c r="O135" i="5"/>
  <c r="O255" i="5"/>
  <c r="O124" i="5"/>
  <c r="O315" i="5"/>
  <c r="O261" i="5"/>
  <c r="O167" i="5" l="1"/>
  <c r="O216" i="5" l="1"/>
  <c r="O287" i="5"/>
  <c r="O288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31" i="5"/>
  <c r="O78" i="5"/>
  <c r="T60" i="8"/>
  <c r="T29" i="8"/>
  <c r="T25" i="8"/>
  <c r="T20" i="8"/>
  <c r="T11" i="8"/>
  <c r="S60" i="8"/>
  <c r="S40" i="8"/>
  <c r="O188" i="5"/>
  <c r="S29" i="8"/>
  <c r="S25" i="8"/>
  <c r="S20" i="8"/>
  <c r="S11" i="8"/>
  <c r="R40" i="8"/>
  <c r="O278" i="5"/>
  <c r="O142" i="5"/>
  <c r="O143" i="5"/>
  <c r="O202" i="5"/>
  <c r="O31" i="5"/>
  <c r="O273" i="5"/>
  <c r="R60" i="8"/>
  <c r="R29" i="8"/>
  <c r="R25" i="8"/>
  <c r="R20" i="8"/>
  <c r="R11" i="8"/>
  <c r="Q40" i="8" l="1"/>
  <c r="O276" i="5"/>
  <c r="O339" i="5"/>
  <c r="O206" i="5"/>
  <c r="O361" i="5"/>
  <c r="O133" i="5"/>
  <c r="Q60" i="8"/>
  <c r="Q29" i="8"/>
  <c r="Q25" i="8"/>
  <c r="Q20" i="8"/>
  <c r="Q11" i="8"/>
  <c r="O405" i="5"/>
  <c r="O91" i="5"/>
  <c r="O320" i="5"/>
  <c r="O307" i="5"/>
  <c r="U43" i="8"/>
  <c r="Q66" i="8" s="1"/>
  <c r="U45" i="8"/>
  <c r="Q68" i="8" s="1"/>
  <c r="P60" i="8"/>
  <c r="P40" i="8"/>
  <c r="P29" i="8"/>
  <c r="P25" i="8"/>
  <c r="P20" i="8"/>
  <c r="P11" i="8"/>
  <c r="O40" i="8"/>
  <c r="O179" i="5"/>
  <c r="O60" i="8" l="1"/>
  <c r="O29" i="8"/>
  <c r="O25" i="8"/>
  <c r="O20" i="8"/>
  <c r="O11" i="8"/>
  <c r="N40" i="8"/>
  <c r="O401" i="5"/>
  <c r="O19" i="5"/>
  <c r="O383" i="5"/>
  <c r="O61" i="5"/>
  <c r="O160" i="5"/>
  <c r="U56" i="8"/>
  <c r="Q79" i="8" s="1"/>
  <c r="U79" i="8" s="1"/>
  <c r="N29" i="8"/>
  <c r="N25" i="8"/>
  <c r="N20" i="8"/>
  <c r="N11" i="8"/>
  <c r="M40" i="8"/>
  <c r="O309" i="5"/>
  <c r="O121" i="5"/>
  <c r="O109" i="5"/>
  <c r="O200" i="5"/>
  <c r="O302" i="5"/>
  <c r="O203" i="5"/>
  <c r="E82" i="8"/>
  <c r="M60" i="8"/>
  <c r="M29" i="8"/>
  <c r="M25" i="8"/>
  <c r="M20" i="8"/>
  <c r="C82" i="8"/>
  <c r="D82" i="8"/>
  <c r="B82" i="8"/>
  <c r="L40" i="8"/>
  <c r="O259" i="5"/>
  <c r="O256" i="5"/>
  <c r="O173" i="5"/>
  <c r="O177" i="5"/>
  <c r="O147" i="5"/>
  <c r="O146" i="5"/>
  <c r="O374" i="5"/>
  <c r="O64" i="5"/>
  <c r="O304" i="5"/>
  <c r="L60" i="8"/>
  <c r="L29" i="8"/>
  <c r="L25" i="8"/>
  <c r="L20" i="8"/>
  <c r="L11" i="8"/>
  <c r="K40" i="8"/>
  <c r="O204" i="5"/>
  <c r="O194" i="5"/>
  <c r="O126" i="5"/>
  <c r="O118" i="5"/>
  <c r="O103" i="5"/>
  <c r="K60" i="8"/>
  <c r="U51" i="8"/>
  <c r="Q73" i="8" s="1"/>
  <c r="U73" i="8" s="1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82" i="8" s="1"/>
  <c r="U58" i="8"/>
  <c r="Q81" i="8" s="1"/>
  <c r="U57" i="8"/>
  <c r="Q80" i="8" s="1"/>
  <c r="U80" i="8" s="1"/>
  <c r="U55" i="8"/>
  <c r="Q78" i="8" s="1"/>
  <c r="U54" i="8"/>
  <c r="Q77" i="8" s="1"/>
  <c r="U77" i="8" s="1"/>
  <c r="U53" i="8"/>
  <c r="Q76" i="8" s="1"/>
  <c r="U76" i="8" s="1"/>
  <c r="U52" i="8"/>
  <c r="Q75" i="8" s="1"/>
  <c r="U75" i="8" s="1"/>
  <c r="U50" i="8"/>
  <c r="Q74" i="8" s="1"/>
  <c r="U74" i="8" s="1"/>
  <c r="U47" i="8"/>
  <c r="Q70" i="8" s="1"/>
  <c r="U70" i="8" s="1"/>
  <c r="U46" i="8"/>
  <c r="Q69" i="8" s="1"/>
  <c r="U69" i="8" s="1"/>
  <c r="U42" i="8"/>
  <c r="I60" i="8"/>
  <c r="D60" i="8"/>
  <c r="C60" i="8"/>
  <c r="B60" i="8"/>
  <c r="U81" i="8" l="1"/>
  <c r="Q65" i="8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47" i="5"/>
  <c r="O168" i="5"/>
  <c r="O166" i="5"/>
  <c r="O306" i="5"/>
  <c r="O396" i="5"/>
  <c r="O111" i="5"/>
  <c r="O96" i="5"/>
  <c r="O359" i="5"/>
  <c r="O285" i="5"/>
  <c r="I20" i="8"/>
  <c r="I25" i="8"/>
  <c r="I11" i="8"/>
  <c r="D20" i="8"/>
  <c r="D25" i="8"/>
  <c r="D11" i="8"/>
  <c r="O207" i="5"/>
  <c r="O245" i="5"/>
  <c r="O172" i="5"/>
  <c r="O149" i="5"/>
  <c r="O308" i="5"/>
  <c r="O268" i="5"/>
  <c r="O162" i="5"/>
  <c r="O341" i="5"/>
  <c r="O377" i="5"/>
  <c r="O321" i="5"/>
  <c r="O290" i="5"/>
  <c r="C11" i="8"/>
  <c r="C25" i="8"/>
  <c r="B25" i="8"/>
  <c r="B11" i="8"/>
  <c r="C20" i="8"/>
  <c r="B20" i="8"/>
  <c r="U23" i="8"/>
  <c r="U24" i="8"/>
  <c r="U22" i="8"/>
  <c r="O115" i="5"/>
  <c r="O314" i="5"/>
  <c r="O49" i="5"/>
  <c r="O375" i="5"/>
  <c r="O333" i="5"/>
  <c r="O59" i="5"/>
  <c r="O351" i="5"/>
  <c r="O139" i="5"/>
  <c r="O231" i="5"/>
  <c r="O89" i="5"/>
  <c r="O369" i="5"/>
  <c r="O56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74" i="5"/>
  <c r="O52" i="5"/>
  <c r="O251" i="5"/>
  <c r="O235" i="5"/>
  <c r="O229" i="5"/>
  <c r="O144" i="5"/>
  <c r="O62" i="5"/>
  <c r="O164" i="5"/>
  <c r="O303" i="5"/>
  <c r="O101" i="5"/>
  <c r="O33" i="5"/>
  <c r="O358" i="5"/>
  <c r="O404" i="5"/>
  <c r="O292" i="5"/>
  <c r="O66" i="5"/>
  <c r="O28" i="5"/>
  <c r="O170" i="5"/>
  <c r="O125" i="5"/>
  <c r="O322" i="5"/>
  <c r="O313" i="5"/>
  <c r="O298" i="5"/>
  <c r="O131" i="5"/>
  <c r="O130" i="5"/>
  <c r="O107" i="5"/>
  <c r="O217" i="5"/>
  <c r="O152" i="5"/>
  <c r="O305" i="5"/>
  <c r="O338" i="5"/>
  <c r="O14" i="5"/>
  <c r="O381" i="5"/>
  <c r="O6" i="5"/>
  <c r="O335" i="5"/>
  <c r="O218" i="5"/>
  <c r="O104" i="5"/>
  <c r="O192" i="5"/>
  <c r="O293" i="5"/>
  <c r="O71" i="5"/>
  <c r="O9" i="5"/>
  <c r="O8" i="5"/>
  <c r="O347" i="5"/>
  <c r="O119" i="5"/>
  <c r="O114" i="5"/>
  <c r="O75" i="5"/>
  <c r="O63" i="5"/>
  <c r="O284" i="5"/>
  <c r="O85" i="5"/>
  <c r="O137" i="5"/>
  <c r="O134" i="5"/>
  <c r="O82" i="5"/>
  <c r="O180" i="5"/>
  <c r="O30" i="5"/>
  <c r="O271" i="5"/>
  <c r="O248" i="5"/>
  <c r="O221" i="5"/>
  <c r="O90" i="5"/>
  <c r="O395" i="5"/>
  <c r="O275" i="5"/>
  <c r="O191" i="5"/>
  <c r="O190" i="5"/>
  <c r="O21" i="5"/>
  <c r="O384" i="5"/>
  <c r="O365" i="5"/>
  <c r="O7" i="5"/>
  <c r="O117" i="5"/>
  <c r="O363" i="5"/>
  <c r="O350" i="5"/>
  <c r="O93" i="5"/>
  <c r="O371" i="5"/>
  <c r="O360" i="5"/>
  <c r="O274" i="5"/>
  <c r="O266" i="5"/>
  <c r="O252" i="5"/>
  <c r="O47" i="5"/>
  <c r="O238" i="5"/>
  <c r="O409" i="5"/>
  <c r="O196" i="5"/>
  <c r="O368" i="5"/>
  <c r="O364" i="5"/>
  <c r="O157" i="5"/>
  <c r="O24" i="5"/>
  <c r="O53" i="5"/>
  <c r="O138" i="5"/>
  <c r="O132" i="5"/>
  <c r="O398" i="5"/>
  <c r="O236" i="5"/>
  <c r="O42" i="5"/>
  <c r="O106" i="5"/>
  <c r="O97" i="5"/>
  <c r="O67" i="5"/>
  <c r="O165" i="5"/>
  <c r="O153" i="5"/>
  <c r="O108" i="5"/>
  <c r="O353" i="5"/>
  <c r="O253" i="5"/>
  <c r="O100" i="5"/>
  <c r="O86" i="5"/>
  <c r="O5" i="5"/>
  <c r="O17" i="5"/>
  <c r="O301" i="5"/>
  <c r="O222" i="5"/>
  <c r="O208" i="5"/>
  <c r="O94" i="5"/>
  <c r="O183" i="5"/>
  <c r="O74" i="5"/>
  <c r="O392" i="5"/>
  <c r="O389" i="5"/>
  <c r="O77" i="5"/>
  <c r="O326" i="5"/>
  <c r="O151" i="5"/>
  <c r="O150" i="5"/>
  <c r="O50" i="5"/>
  <c r="O343" i="5"/>
  <c r="O123" i="5"/>
  <c r="O332" i="5"/>
  <c r="O297" i="5"/>
  <c r="O83" i="5"/>
  <c r="O291" i="5"/>
  <c r="O270" i="5"/>
  <c r="O148" i="5"/>
  <c r="O145" i="5"/>
  <c r="O399" i="5"/>
  <c r="O241" i="5"/>
  <c r="O122" i="5"/>
  <c r="O228" i="5"/>
  <c r="O211" i="5"/>
  <c r="O80" i="5"/>
  <c r="O68" i="5"/>
  <c r="O286" i="5"/>
  <c r="O318" i="5"/>
  <c r="O378" i="5"/>
  <c r="O352" i="5"/>
  <c r="O403" i="5"/>
  <c r="O250" i="5"/>
  <c r="O129" i="5"/>
  <c r="O128" i="5"/>
  <c r="O243" i="5"/>
  <c r="O390" i="5"/>
  <c r="O232" i="5"/>
  <c r="O209" i="5"/>
  <c r="O99" i="5"/>
  <c r="O316" i="5"/>
  <c r="O357" i="5"/>
  <c r="O397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5" i="5"/>
  <c r="O69" i="5"/>
  <c r="O70" i="5"/>
  <c r="O72" i="5"/>
  <c r="O73" i="5"/>
  <c r="O76" i="5"/>
  <c r="O79" i="5"/>
  <c r="O84" i="5"/>
  <c r="O87" i="5"/>
  <c r="O88" i="5"/>
  <c r="O92" i="5"/>
  <c r="O95" i="5"/>
  <c r="O98" i="5"/>
  <c r="O102" i="5"/>
  <c r="O112" i="5"/>
  <c r="O113" i="5"/>
  <c r="O116" i="5"/>
  <c r="O127" i="5"/>
  <c r="O140" i="5"/>
  <c r="O141" i="5"/>
  <c r="O154" i="5"/>
  <c r="O159" i="5"/>
  <c r="O169" i="5"/>
  <c r="O186" i="5"/>
  <c r="O187" i="5"/>
  <c r="O189" i="5"/>
  <c r="O197" i="5"/>
  <c r="O226" i="5"/>
  <c r="O227" i="5"/>
  <c r="O230" i="5"/>
  <c r="O239" i="5"/>
  <c r="O242" i="5"/>
  <c r="O246" i="5"/>
  <c r="O282" i="5"/>
  <c r="O289" i="5"/>
  <c r="O294" i="5"/>
  <c r="O295" i="5"/>
  <c r="O300" i="5"/>
  <c r="O310" i="5"/>
  <c r="O312" i="5"/>
  <c r="O317" i="5"/>
  <c r="O319" i="5"/>
  <c r="O323" i="5"/>
  <c r="O324" i="5"/>
  <c r="O325" i="5"/>
  <c r="O327" i="5"/>
  <c r="O328" i="5"/>
  <c r="O329" i="5"/>
  <c r="O330" i="5"/>
  <c r="O336" i="5"/>
  <c r="O337" i="5"/>
  <c r="O340" i="5"/>
  <c r="O342" i="5"/>
  <c r="O344" i="5"/>
  <c r="O345" i="5"/>
  <c r="O348" i="5"/>
  <c r="O349" i="5"/>
  <c r="O354" i="5"/>
  <c r="O356" i="5"/>
  <c r="O362" i="5"/>
  <c r="O366" i="5"/>
  <c r="O367" i="5"/>
  <c r="O370" i="5"/>
  <c r="O372" i="5"/>
  <c r="O376" i="5"/>
  <c r="O379" i="5"/>
  <c r="O380" i="5"/>
  <c r="O385" i="5"/>
  <c r="O386" i="5"/>
  <c r="O387" i="5"/>
  <c r="O388" i="5"/>
  <c r="O391" i="5"/>
  <c r="O393" i="5"/>
  <c r="O394" i="5"/>
  <c r="O400" i="5"/>
  <c r="O402" i="5"/>
  <c r="O407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410" i="5"/>
  <c r="O55" i="5"/>
  <c r="O26" i="5"/>
  <c r="O311" i="5"/>
  <c r="O283" i="5"/>
  <c r="O155" i="5"/>
  <c r="O355" i="5"/>
  <c r="O408" i="5"/>
  <c r="V40" i="8" l="1"/>
  <c r="O411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<sst xmlns="http://schemas.openxmlformats.org/spreadsheetml/2006/main" count="1546" uniqueCount="554">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</sst>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Maio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11</c:v>
                </c:pt>
                <c:pt idx="1">
                  <c:v>245</c:v>
                </c:pt>
                <c:pt idx="2">
                  <c:v>0</c:v>
                </c:pt>
                <c:pt idx="3">
                  <c:v>449</c:v>
                </c:pt>
                <c:pt idx="4">
                  <c:v>22</c:v>
                </c:pt>
                <c:pt idx="5">
                  <c:v>3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Maio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215</c:v>
                </c:pt>
                <c:pt idx="3">
                  <c:v>285</c:v>
                </c:pt>
                <c:pt idx="4">
                  <c:v>117</c:v>
                </c:pt>
                <c:pt idx="5">
                  <c:v>83</c:v>
                </c:pt>
                <c:pt idx="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35104"/>
        <c:axId val="200535872"/>
      </c:barChart>
      <c:catAx>
        <c:axId val="8033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0535872"/>
        <c:crosses val="autoZero"/>
        <c:auto val="1"/>
        <c:lblAlgn val="ctr"/>
        <c:lblOffset val="100"/>
        <c:noMultiLvlLbl val="0"/>
      </c:catAx>
      <c:valAx>
        <c:axId val="200535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033510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Maio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171</c:v>
                </c:pt>
                <c:pt idx="1">
                  <c:v>380</c:v>
                </c:pt>
                <c:pt idx="2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Maio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69.904240766073869</c:v>
                </c:pt>
                <c:pt idx="1">
                  <c:v>30.095759233926128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Maio / 2017</a:t>
            </a:r>
            <a:endParaRPr lang="pt-BR" sz="800" b="0" i="1"/>
          </a:p>
        </c:rich>
      </c:tx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172</c:v>
                </c:pt>
                <c:pt idx="1">
                  <c:v>130</c:v>
                </c:pt>
                <c:pt idx="2">
                  <c:v>104</c:v>
                </c:pt>
                <c:pt idx="3">
                  <c:v>49</c:v>
                </c:pt>
                <c:pt idx="4">
                  <c:v>64</c:v>
                </c:pt>
                <c:pt idx="5">
                  <c:v>107</c:v>
                </c:pt>
                <c:pt idx="6">
                  <c:v>54</c:v>
                </c:pt>
                <c:pt idx="7">
                  <c:v>0</c:v>
                </c:pt>
                <c:pt idx="8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Maio  / 2017</a:t>
            </a:r>
            <a:endParaRPr lang="pt-BR" sz="800" b="0" i="1"/>
          </a:p>
        </c:rich>
      </c:tx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99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16</c:v>
                </c:pt>
                <c:pt idx="9">
                  <c:v>7</c:v>
                </c:pt>
                <c:pt idx="10">
                  <c:v>11</c:v>
                </c:pt>
                <c:pt idx="11">
                  <c:v>41</c:v>
                </c:pt>
                <c:pt idx="12">
                  <c:v>34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491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0.13698630136986301</c:v>
                </c:pt>
                <c:pt idx="3">
                  <c:v>0</c:v>
                </c:pt>
                <c:pt idx="4">
                  <c:v>13.561643835616438</c:v>
                </c:pt>
                <c:pt idx="5">
                  <c:v>0.68493150684931503</c:v>
                </c:pt>
                <c:pt idx="6">
                  <c:v>0.27397260273972601</c:v>
                </c:pt>
                <c:pt idx="7">
                  <c:v>1.6438356164383561</c:v>
                </c:pt>
                <c:pt idx="8">
                  <c:v>2.1917808219178081</c:v>
                </c:pt>
                <c:pt idx="9">
                  <c:v>0.95890410958904115</c:v>
                </c:pt>
                <c:pt idx="10">
                  <c:v>1.5068493150684932</c:v>
                </c:pt>
                <c:pt idx="11">
                  <c:v>5.6164383561643838</c:v>
                </c:pt>
                <c:pt idx="12">
                  <c:v>4.6575342465753424</c:v>
                </c:pt>
                <c:pt idx="13">
                  <c:v>0.27397260273972601</c:v>
                </c:pt>
                <c:pt idx="14">
                  <c:v>0.54794520547945202</c:v>
                </c:pt>
                <c:pt idx="15">
                  <c:v>0.41095890410958902</c:v>
                </c:pt>
                <c:pt idx="16">
                  <c:v>67.260273972602732</c:v>
                </c:pt>
                <c:pt idx="17">
                  <c:v>0.27397260273972601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Maio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983236074177018E-2"/>
                  <c:y val="4.498927583075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4301239354497178E-2"/>
                  <c:y val="0.11719441803081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003234919321071E-2"/>
                  <c:y val="-6.464883142799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423602084206587E-2"/>
                  <c:y val="-0.24385900951032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9965984640414411E-2"/>
                  <c:y val="0.15462773842976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GERAL'!$C$64:$I$64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'PLANÍLIA GERAL'!$C$82:$I$82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23</c:v>
                </c:pt>
                <c:pt idx="6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Maio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90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18</c:v>
                </c:pt>
                <c:pt idx="10">
                  <c:v>15</c:v>
                </c:pt>
                <c:pt idx="11">
                  <c:v>1</c:v>
                </c:pt>
                <c:pt idx="12">
                  <c:v>2</c:v>
                </c:pt>
                <c:pt idx="13">
                  <c:v>13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150</xdr:row>
      <xdr:rowOff>112568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28" activePane="bottomLeft" state="frozen"/>
      <selection pane="bottomLeft" activeCell="O40" sqref="O40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12" t="s">
        <v>455</v>
      </c>
      <c r="B1" s="113"/>
      <c r="C1" s="113"/>
      <c r="D1" s="113"/>
      <c r="E1" s="113"/>
      <c r="F1" s="113"/>
      <c r="G1" s="113"/>
      <c r="H1" s="113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4">
        <v>2017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5.75" thickBot="1" x14ac:dyDescent="0.3">
      <c r="A3" s="118"/>
      <c r="B3" s="116"/>
      <c r="C3" s="116"/>
      <c r="D3" s="116"/>
      <c r="E3" s="116"/>
      <c r="F3" s="116"/>
      <c r="G3" s="116"/>
      <c r="H3" s="116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>
        <v>1</v>
      </c>
      <c r="K5" s="60">
        <v>2</v>
      </c>
      <c r="L5" s="60">
        <v>0</v>
      </c>
      <c r="M5" s="60">
        <v>7</v>
      </c>
      <c r="N5" s="60">
        <v>0</v>
      </c>
      <c r="O5" s="60">
        <v>1</v>
      </c>
      <c r="P5" s="60"/>
      <c r="Q5" s="60"/>
      <c r="R5" s="60"/>
      <c r="S5" s="60"/>
      <c r="T5" s="60"/>
      <c r="U5" s="60">
        <f>SUM(I5:T5)</f>
        <v>11</v>
      </c>
      <c r="V5" s="61">
        <f t="shared" ref="V5:V11" si="0">(U5/U$11)*100</f>
        <v>1.5068493150684932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>
        <v>34</v>
      </c>
      <c r="K6" s="44">
        <v>41</v>
      </c>
      <c r="L6" s="44">
        <v>42</v>
      </c>
      <c r="M6" s="44">
        <v>47</v>
      </c>
      <c r="N6" s="44">
        <v>33</v>
      </c>
      <c r="O6" s="44">
        <v>24</v>
      </c>
      <c r="P6" s="44"/>
      <c r="Q6" s="44"/>
      <c r="R6" s="44"/>
      <c r="S6" s="44"/>
      <c r="T6" s="44"/>
      <c r="U6" s="60">
        <f t="shared" ref="U6:U10" si="1">SUM(I6:T6)</f>
        <v>245</v>
      </c>
      <c r="V6" s="45">
        <f t="shared" si="0"/>
        <v>33.561643835616437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/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>
        <v>75</v>
      </c>
      <c r="K8" s="44">
        <v>95</v>
      </c>
      <c r="L8" s="44">
        <v>39</v>
      </c>
      <c r="M8" s="44">
        <v>62</v>
      </c>
      <c r="N8" s="44">
        <v>75</v>
      </c>
      <c r="O8" s="44">
        <v>55</v>
      </c>
      <c r="P8" s="44"/>
      <c r="Q8" s="44"/>
      <c r="R8" s="44"/>
      <c r="S8" s="44"/>
      <c r="T8" s="44"/>
      <c r="U8" s="60">
        <f t="shared" si="1"/>
        <v>449</v>
      </c>
      <c r="V8" s="45">
        <f t="shared" si="0"/>
        <v>61.506849315068493</v>
      </c>
    </row>
    <row r="9" spans="1:22" x14ac:dyDescent="0.25">
      <c r="A9" s="42" t="s">
        <v>543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>
        <v>4</v>
      </c>
      <c r="K9" s="44">
        <v>3</v>
      </c>
      <c r="L9" s="44">
        <v>1</v>
      </c>
      <c r="M9" s="44">
        <v>9</v>
      </c>
      <c r="N9" s="44">
        <v>0</v>
      </c>
      <c r="O9" s="44">
        <v>5</v>
      </c>
      <c r="P9" s="44"/>
      <c r="Q9" s="44"/>
      <c r="R9" s="44"/>
      <c r="S9" s="44"/>
      <c r="T9" s="44"/>
      <c r="U9" s="60">
        <f t="shared" ref="U9" si="2">SUM(I9:T9)</f>
        <v>22</v>
      </c>
      <c r="V9" s="45">
        <f t="shared" si="0"/>
        <v>3.0136986301369864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>
        <v>1</v>
      </c>
      <c r="K10" s="44">
        <v>1</v>
      </c>
      <c r="L10" s="44">
        <v>0</v>
      </c>
      <c r="M10" s="44">
        <v>0</v>
      </c>
      <c r="N10" s="44">
        <v>0</v>
      </c>
      <c r="O10" s="44">
        <v>1</v>
      </c>
      <c r="P10" s="44"/>
      <c r="Q10" s="44"/>
      <c r="R10" s="44"/>
      <c r="S10" s="44"/>
      <c r="T10" s="44"/>
      <c r="U10" s="60">
        <f t="shared" si="1"/>
        <v>3</v>
      </c>
      <c r="V10" s="45">
        <f t="shared" si="0"/>
        <v>0.41095890410958902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115</v>
      </c>
      <c r="K11" s="48">
        <f t="shared" si="3"/>
        <v>142</v>
      </c>
      <c r="L11" s="48">
        <f t="shared" si="3"/>
        <v>82</v>
      </c>
      <c r="M11" s="48">
        <f>SUM(M5:M10)</f>
        <v>125</v>
      </c>
      <c r="N11" s="48">
        <f t="shared" si="3"/>
        <v>108</v>
      </c>
      <c r="O11" s="48">
        <f t="shared" si="3"/>
        <v>86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730</v>
      </c>
      <c r="V11" s="49">
        <f t="shared" si="0"/>
        <v>100</v>
      </c>
    </row>
    <row r="12" spans="1:22" x14ac:dyDescent="0.25">
      <c r="A12" s="99" t="s">
        <v>435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>
        <v>3</v>
      </c>
      <c r="K13" s="44">
        <v>2</v>
      </c>
      <c r="L13" s="44">
        <v>1</v>
      </c>
      <c r="M13" s="44">
        <v>1</v>
      </c>
      <c r="N13" s="44">
        <v>0</v>
      </c>
      <c r="O13" s="44">
        <v>1</v>
      </c>
      <c r="P13" s="44"/>
      <c r="Q13" s="44"/>
      <c r="R13" s="44"/>
      <c r="S13" s="44"/>
      <c r="T13" s="44"/>
      <c r="U13" s="60">
        <f t="shared" ref="U13:U19" si="4">SUM(I13:T13)</f>
        <v>8</v>
      </c>
      <c r="V13" s="45">
        <f t="shared" ref="V13:V20" si="5">(U13/U$20)*100</f>
        <v>1.095890410958904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>
        <v>0</v>
      </c>
      <c r="K14" s="44">
        <v>2</v>
      </c>
      <c r="L14" s="44">
        <v>1</v>
      </c>
      <c r="M14" s="44">
        <v>0</v>
      </c>
      <c r="N14" s="44">
        <v>1</v>
      </c>
      <c r="O14" s="44">
        <v>0</v>
      </c>
      <c r="P14" s="44"/>
      <c r="Q14" s="44"/>
      <c r="R14" s="44"/>
      <c r="S14" s="44"/>
      <c r="T14" s="44"/>
      <c r="U14" s="60">
        <f t="shared" si="4"/>
        <v>5</v>
      </c>
      <c r="V14" s="45">
        <f t="shared" si="5"/>
        <v>0.68493150684931503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>
        <v>34</v>
      </c>
      <c r="K15" s="44">
        <v>58</v>
      </c>
      <c r="L15" s="44">
        <v>23</v>
      </c>
      <c r="M15" s="44">
        <v>29</v>
      </c>
      <c r="N15" s="44">
        <v>27</v>
      </c>
      <c r="O15" s="44">
        <v>20</v>
      </c>
      <c r="P15" s="44"/>
      <c r="Q15" s="44"/>
      <c r="R15" s="44"/>
      <c r="S15" s="44"/>
      <c r="T15" s="44"/>
      <c r="U15" s="60">
        <f t="shared" si="4"/>
        <v>215</v>
      </c>
      <c r="V15" s="45">
        <f t="shared" si="5"/>
        <v>29.452054794520549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>
        <v>38</v>
      </c>
      <c r="K16" s="44">
        <v>49</v>
      </c>
      <c r="L16" s="44">
        <v>32</v>
      </c>
      <c r="M16" s="44">
        <v>50</v>
      </c>
      <c r="N16" s="44">
        <v>56</v>
      </c>
      <c r="O16" s="44">
        <v>35</v>
      </c>
      <c r="P16" s="44"/>
      <c r="Q16" s="44"/>
      <c r="R16" s="44"/>
      <c r="S16" s="44"/>
      <c r="T16" s="44"/>
      <c r="U16" s="60">
        <f t="shared" si="4"/>
        <v>285</v>
      </c>
      <c r="V16" s="45">
        <f t="shared" si="5"/>
        <v>39.041095890410958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>
        <v>24</v>
      </c>
      <c r="K17" s="44">
        <v>14</v>
      </c>
      <c r="L17" s="44">
        <v>14</v>
      </c>
      <c r="M17" s="44">
        <v>21</v>
      </c>
      <c r="N17" s="44">
        <v>15</v>
      </c>
      <c r="O17" s="44">
        <v>17</v>
      </c>
      <c r="P17" s="44"/>
      <c r="Q17" s="44"/>
      <c r="R17" s="44"/>
      <c r="S17" s="44"/>
      <c r="T17" s="44"/>
      <c r="U17" s="60">
        <f t="shared" si="4"/>
        <v>117</v>
      </c>
      <c r="V17" s="45">
        <f t="shared" si="5"/>
        <v>16.027397260273972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>
        <v>13</v>
      </c>
      <c r="K18" s="44">
        <v>14</v>
      </c>
      <c r="L18" s="44">
        <v>10</v>
      </c>
      <c r="M18" s="44">
        <v>21</v>
      </c>
      <c r="N18" s="44">
        <v>7</v>
      </c>
      <c r="O18" s="44">
        <v>13</v>
      </c>
      <c r="P18" s="44"/>
      <c r="Q18" s="44"/>
      <c r="R18" s="44"/>
      <c r="S18" s="44"/>
      <c r="T18" s="44"/>
      <c r="U18" s="60">
        <f t="shared" si="4"/>
        <v>83</v>
      </c>
      <c r="V18" s="45">
        <f t="shared" si="5"/>
        <v>11.36986301369863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>
        <v>3</v>
      </c>
      <c r="K19" s="44">
        <v>3</v>
      </c>
      <c r="L19" s="44">
        <v>1</v>
      </c>
      <c r="M19" s="44">
        <v>3</v>
      </c>
      <c r="N19" s="44">
        <v>2</v>
      </c>
      <c r="O19" s="44">
        <v>0</v>
      </c>
      <c r="P19" s="44"/>
      <c r="Q19" s="44"/>
      <c r="R19" s="44"/>
      <c r="S19" s="44"/>
      <c r="T19" s="44"/>
      <c r="U19" s="60">
        <f t="shared" si="4"/>
        <v>17</v>
      </c>
      <c r="V19" s="45">
        <f t="shared" si="5"/>
        <v>2.3287671232876712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115</v>
      </c>
      <c r="K20" s="55">
        <f t="shared" si="6"/>
        <v>142</v>
      </c>
      <c r="L20" s="48">
        <f t="shared" si="6"/>
        <v>82</v>
      </c>
      <c r="M20" s="55">
        <f t="shared" si="6"/>
        <v>125</v>
      </c>
      <c r="N20" s="55">
        <f t="shared" si="6"/>
        <v>108</v>
      </c>
      <c r="O20" s="55">
        <f t="shared" si="6"/>
        <v>86</v>
      </c>
      <c r="P20" s="55">
        <f t="shared" si="6"/>
        <v>0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730</v>
      </c>
      <c r="V20" s="57">
        <f t="shared" si="5"/>
        <v>100</v>
      </c>
    </row>
    <row r="21" spans="1:22" x14ac:dyDescent="0.25">
      <c r="A21" s="99" t="s">
        <v>436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>
        <v>30</v>
      </c>
      <c r="K22" s="44">
        <v>32</v>
      </c>
      <c r="L22" s="44">
        <v>14</v>
      </c>
      <c r="M22" s="44">
        <v>30</v>
      </c>
      <c r="N22" s="44">
        <v>27</v>
      </c>
      <c r="O22" s="44">
        <v>20</v>
      </c>
      <c r="P22" s="44"/>
      <c r="Q22" s="44"/>
      <c r="R22" s="44"/>
      <c r="S22" s="44"/>
      <c r="T22" s="44"/>
      <c r="U22" s="44">
        <f>SUM(I22:T22)</f>
        <v>171</v>
      </c>
      <c r="V22" s="45">
        <f>(U22/U$25)*100</f>
        <v>23.424657534246577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>
        <v>57</v>
      </c>
      <c r="K23" s="44">
        <v>66</v>
      </c>
      <c r="L23" s="44">
        <v>54</v>
      </c>
      <c r="M23" s="44">
        <v>68</v>
      </c>
      <c r="N23" s="44">
        <v>57</v>
      </c>
      <c r="O23" s="44">
        <v>42</v>
      </c>
      <c r="P23" s="44"/>
      <c r="Q23" s="44"/>
      <c r="R23" s="44"/>
      <c r="S23" s="44"/>
      <c r="T23" s="44"/>
      <c r="U23" s="44">
        <f t="shared" ref="U23:U24" si="8">SUM(I23:T23)</f>
        <v>380</v>
      </c>
      <c r="V23" s="45">
        <f t="shared" ref="V23:V25" si="9">(U23/U$25)*100</f>
        <v>52.054794520547944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>
        <v>28</v>
      </c>
      <c r="K24" s="44">
        <v>44</v>
      </c>
      <c r="L24" s="44">
        <v>14</v>
      </c>
      <c r="M24" s="44">
        <v>27</v>
      </c>
      <c r="N24" s="44">
        <v>24</v>
      </c>
      <c r="O24" s="44">
        <v>24</v>
      </c>
      <c r="P24" s="44"/>
      <c r="Q24" s="44"/>
      <c r="R24" s="44"/>
      <c r="S24" s="44"/>
      <c r="T24" s="44"/>
      <c r="U24" s="44">
        <f t="shared" si="8"/>
        <v>179</v>
      </c>
      <c r="V24" s="45">
        <f t="shared" si="9"/>
        <v>24.520547945205479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115</v>
      </c>
      <c r="K25" s="48">
        <f t="shared" si="10"/>
        <v>142</v>
      </c>
      <c r="L25" s="48">
        <f t="shared" si="10"/>
        <v>82</v>
      </c>
      <c r="M25" s="48">
        <f t="shared" si="10"/>
        <v>125</v>
      </c>
      <c r="N25" s="48">
        <f t="shared" si="10"/>
        <v>108</v>
      </c>
      <c r="O25" s="48">
        <f t="shared" si="10"/>
        <v>86</v>
      </c>
      <c r="P25" s="48">
        <f t="shared" si="10"/>
        <v>0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730</v>
      </c>
      <c r="V25" s="49">
        <f t="shared" si="9"/>
        <v>100</v>
      </c>
    </row>
    <row r="26" spans="1:22" x14ac:dyDescent="0.25">
      <c r="A26" s="99" t="s">
        <v>437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>
        <v>73</v>
      </c>
      <c r="K27" s="44">
        <v>101</v>
      </c>
      <c r="L27" s="44">
        <v>54</v>
      </c>
      <c r="M27" s="44">
        <v>87</v>
      </c>
      <c r="N27" s="44">
        <v>78</v>
      </c>
      <c r="O27" s="44">
        <v>58</v>
      </c>
      <c r="P27" s="44"/>
      <c r="Q27" s="44"/>
      <c r="R27" s="44"/>
      <c r="S27" s="44"/>
      <c r="T27" s="44"/>
      <c r="U27" s="44">
        <f t="shared" ref="U27:U28" si="12">SUM(I27:T27)</f>
        <v>511</v>
      </c>
      <c r="V27" s="45">
        <f>(U27/U$29)*100</f>
        <v>69.904240766073869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>
        <v>42</v>
      </c>
      <c r="K28" s="44">
        <v>41</v>
      </c>
      <c r="L28" s="44">
        <v>28</v>
      </c>
      <c r="M28" s="44">
        <v>39</v>
      </c>
      <c r="N28" s="44">
        <v>30</v>
      </c>
      <c r="O28" s="44">
        <v>28</v>
      </c>
      <c r="P28" s="44"/>
      <c r="Q28" s="44"/>
      <c r="R28" s="44"/>
      <c r="S28" s="44"/>
      <c r="T28" s="44"/>
      <c r="U28" s="44">
        <f t="shared" si="12"/>
        <v>220</v>
      </c>
      <c r="V28" s="45">
        <f>(U28/U$29)*100</f>
        <v>30.095759233926128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115</v>
      </c>
      <c r="K29" s="48">
        <f t="shared" si="13"/>
        <v>142</v>
      </c>
      <c r="L29" s="48">
        <f t="shared" si="13"/>
        <v>82</v>
      </c>
      <c r="M29" s="48">
        <f t="shared" si="13"/>
        <v>126</v>
      </c>
      <c r="N29" s="48">
        <f t="shared" si="13"/>
        <v>108</v>
      </c>
      <c r="O29" s="48">
        <f t="shared" si="13"/>
        <v>86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731</v>
      </c>
      <c r="V29" s="49">
        <f t="shared" ref="V29" si="16">(U29/U$25)*100</f>
        <v>100.13698630136987</v>
      </c>
    </row>
    <row r="30" spans="1:22" x14ac:dyDescent="0.25">
      <c r="A30" s="99" t="s">
        <v>452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>
        <v>34</v>
      </c>
      <c r="K31" s="74">
        <v>29</v>
      </c>
      <c r="L31" s="74">
        <v>23</v>
      </c>
      <c r="M31" s="44">
        <v>29</v>
      </c>
      <c r="N31" s="74">
        <v>21</v>
      </c>
      <c r="O31" s="74">
        <v>21</v>
      </c>
      <c r="P31" s="74"/>
      <c r="Q31" s="74"/>
      <c r="R31" s="74"/>
      <c r="S31" s="74"/>
      <c r="T31" s="74"/>
      <c r="U31" s="44">
        <f>SUM(I31:T31)</f>
        <v>172</v>
      </c>
      <c r="V31" s="45">
        <f>(U31/U$40)*100</f>
        <v>23.56164383561644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>
        <v>15</v>
      </c>
      <c r="K32" s="74">
        <v>24</v>
      </c>
      <c r="L32" s="74">
        <v>9</v>
      </c>
      <c r="M32" s="44">
        <v>23</v>
      </c>
      <c r="N32" s="74">
        <v>28</v>
      </c>
      <c r="O32" s="74">
        <v>23</v>
      </c>
      <c r="P32" s="74"/>
      <c r="Q32" s="74"/>
      <c r="R32" s="74"/>
      <c r="S32" s="74"/>
      <c r="T32" s="74"/>
      <c r="U32" s="44">
        <f t="shared" ref="U32:U39" si="17">SUM(I32:T32)</f>
        <v>130</v>
      </c>
      <c r="V32" s="45">
        <f t="shared" ref="V32:V39" si="18">(U32/U$40)*100</f>
        <v>17.80821917808219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>
        <v>13</v>
      </c>
      <c r="K33" s="74">
        <v>20</v>
      </c>
      <c r="L33" s="74">
        <v>14</v>
      </c>
      <c r="M33" s="44">
        <v>17</v>
      </c>
      <c r="N33" s="74">
        <v>15</v>
      </c>
      <c r="O33" s="74">
        <v>4</v>
      </c>
      <c r="P33" s="74"/>
      <c r="Q33" s="74"/>
      <c r="R33" s="74"/>
      <c r="S33" s="74"/>
      <c r="T33" s="74"/>
      <c r="U33" s="44">
        <f t="shared" si="17"/>
        <v>104</v>
      </c>
      <c r="V33" s="45">
        <f t="shared" si="18"/>
        <v>14.246575342465754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>
        <v>12</v>
      </c>
      <c r="K34" s="74">
        <v>9</v>
      </c>
      <c r="L34" s="74">
        <v>3</v>
      </c>
      <c r="M34" s="44">
        <v>6</v>
      </c>
      <c r="N34" s="74">
        <v>8</v>
      </c>
      <c r="O34" s="74">
        <v>8</v>
      </c>
      <c r="P34" s="74"/>
      <c r="Q34" s="74"/>
      <c r="R34" s="74"/>
      <c r="S34" s="74"/>
      <c r="T34" s="74"/>
      <c r="U34" s="44">
        <f t="shared" si="17"/>
        <v>49</v>
      </c>
      <c r="V34" s="45">
        <f t="shared" si="18"/>
        <v>6.7123287671232879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>
        <v>13</v>
      </c>
      <c r="K35" s="74">
        <v>19</v>
      </c>
      <c r="L35" s="74">
        <v>11</v>
      </c>
      <c r="M35" s="44">
        <v>8</v>
      </c>
      <c r="N35" s="74">
        <v>3</v>
      </c>
      <c r="O35" s="74">
        <v>2</v>
      </c>
      <c r="P35" s="74"/>
      <c r="Q35" s="74"/>
      <c r="R35" s="74"/>
      <c r="S35" s="74"/>
      <c r="T35" s="74"/>
      <c r="U35" s="44">
        <f t="shared" si="17"/>
        <v>64</v>
      </c>
      <c r="V35" s="45">
        <f t="shared" si="18"/>
        <v>8.7671232876712324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>
        <v>16</v>
      </c>
      <c r="K36" s="74">
        <v>22</v>
      </c>
      <c r="L36" s="74">
        <v>15</v>
      </c>
      <c r="M36" s="44">
        <v>18</v>
      </c>
      <c r="N36" s="74">
        <v>18</v>
      </c>
      <c r="O36" s="74">
        <v>12</v>
      </c>
      <c r="P36" s="74"/>
      <c r="Q36" s="74"/>
      <c r="R36" s="74"/>
      <c r="S36" s="74"/>
      <c r="T36" s="74"/>
      <c r="U36" s="44">
        <f t="shared" si="17"/>
        <v>107</v>
      </c>
      <c r="V36" s="45">
        <f t="shared" si="18"/>
        <v>14.657534246575343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>
        <v>9</v>
      </c>
      <c r="K37" s="74">
        <v>11</v>
      </c>
      <c r="L37" s="74">
        <v>6</v>
      </c>
      <c r="M37" s="44">
        <v>8</v>
      </c>
      <c r="N37" s="74">
        <v>7</v>
      </c>
      <c r="O37" s="74">
        <v>8</v>
      </c>
      <c r="P37" s="74"/>
      <c r="Q37" s="74"/>
      <c r="R37" s="74"/>
      <c r="S37" s="74"/>
      <c r="T37" s="74"/>
      <c r="U37" s="44">
        <f t="shared" si="17"/>
        <v>54</v>
      </c>
      <c r="V37" s="45">
        <f t="shared" si="18"/>
        <v>7.397260273972603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>
        <v>0</v>
      </c>
      <c r="K38" s="74">
        <v>0</v>
      </c>
      <c r="L38" s="74">
        <v>0</v>
      </c>
      <c r="M38" s="44">
        <v>0</v>
      </c>
      <c r="N38" s="74">
        <v>0</v>
      </c>
      <c r="O38" s="74">
        <v>0</v>
      </c>
      <c r="P38" s="74"/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>
        <v>3</v>
      </c>
      <c r="K39" s="82">
        <v>8</v>
      </c>
      <c r="L39" s="82">
        <v>1</v>
      </c>
      <c r="M39" s="95">
        <v>16</v>
      </c>
      <c r="N39" s="82">
        <v>8</v>
      </c>
      <c r="O39" s="82">
        <v>8</v>
      </c>
      <c r="P39" s="82"/>
      <c r="Q39" s="82"/>
      <c r="R39" s="82"/>
      <c r="S39" s="82"/>
      <c r="T39" s="82"/>
      <c r="U39" s="44">
        <f t="shared" si="17"/>
        <v>50</v>
      </c>
      <c r="V39" s="45">
        <f t="shared" si="18"/>
        <v>6.8493150684931505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115</v>
      </c>
      <c r="K40" s="55">
        <f t="shared" si="19"/>
        <v>142</v>
      </c>
      <c r="L40" s="55">
        <f t="shared" si="19"/>
        <v>82</v>
      </c>
      <c r="M40" s="55">
        <f t="shared" si="19"/>
        <v>125</v>
      </c>
      <c r="N40" s="55">
        <f t="shared" si="19"/>
        <v>108</v>
      </c>
      <c r="O40" s="55">
        <f t="shared" si="19"/>
        <v>86</v>
      </c>
      <c r="P40" s="55">
        <f t="shared" si="19"/>
        <v>0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730</v>
      </c>
      <c r="V40" s="57">
        <f>SUM(V31:V39)</f>
        <v>100</v>
      </c>
    </row>
    <row r="41" spans="1:22" x14ac:dyDescent="0.25">
      <c r="A41" s="99" t="s">
        <v>449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>
        <v>1</v>
      </c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1</v>
      </c>
      <c r="V44" s="45">
        <f t="shared" ref="V44" si="24">(U44/U$60)*100</f>
        <v>0.13698630136986301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>
        <v>18</v>
      </c>
      <c r="K46" s="44">
        <v>25</v>
      </c>
      <c r="L46" s="44">
        <v>15</v>
      </c>
      <c r="M46" s="44">
        <v>14</v>
      </c>
      <c r="N46" s="44">
        <v>11</v>
      </c>
      <c r="O46" s="44">
        <v>10</v>
      </c>
      <c r="P46" s="44"/>
      <c r="Q46" s="44"/>
      <c r="R46" s="44"/>
      <c r="S46" s="44"/>
      <c r="T46" s="44"/>
      <c r="U46" s="44">
        <f t="shared" si="20"/>
        <v>99</v>
      </c>
      <c r="V46" s="45">
        <f t="shared" si="21"/>
        <v>13.561643835616438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>
        <v>1</v>
      </c>
      <c r="L47" s="44">
        <v>1</v>
      </c>
      <c r="M47" s="44">
        <v>1</v>
      </c>
      <c r="N47" s="44"/>
      <c r="O47" s="44">
        <v>1</v>
      </c>
      <c r="P47" s="44"/>
      <c r="Q47" s="44"/>
      <c r="R47" s="44"/>
      <c r="S47" s="44"/>
      <c r="T47" s="44"/>
      <c r="U47" s="44">
        <f t="shared" si="20"/>
        <v>5</v>
      </c>
      <c r="V47" s="45">
        <f t="shared" si="21"/>
        <v>0.68493150684931503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>
        <v>1</v>
      </c>
      <c r="N48" s="44"/>
      <c r="O48" s="44">
        <v>1</v>
      </c>
      <c r="P48" s="44"/>
      <c r="Q48" s="44"/>
      <c r="R48" s="44"/>
      <c r="S48" s="44"/>
      <c r="T48" s="44"/>
      <c r="U48" s="44">
        <f t="shared" ref="U48" si="26">SUM(I48:T48)</f>
        <v>2</v>
      </c>
      <c r="V48" s="45">
        <f t="shared" ref="V48" si="27">(U48/U$60)*100</f>
        <v>0.27397260273972601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>
        <v>4</v>
      </c>
      <c r="K49" s="44">
        <v>2</v>
      </c>
      <c r="L49" s="44"/>
      <c r="M49" s="44">
        <v>2</v>
      </c>
      <c r="N49" s="44">
        <v>1</v>
      </c>
      <c r="O49" s="44">
        <v>2</v>
      </c>
      <c r="P49" s="44"/>
      <c r="Q49" s="44"/>
      <c r="R49" s="44"/>
      <c r="S49" s="44"/>
      <c r="T49" s="44"/>
      <c r="U49" s="44">
        <f t="shared" ref="U49" si="28">SUM(I49:T49)</f>
        <v>12</v>
      </c>
      <c r="V49" s="45">
        <f t="shared" ref="V49" si="29">(U49/U$60)*100</f>
        <v>1.6438356164383561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>
        <v>2</v>
      </c>
      <c r="K50" s="44">
        <v>2</v>
      </c>
      <c r="L50" s="44">
        <v>1</v>
      </c>
      <c r="M50" s="44">
        <v>5</v>
      </c>
      <c r="N50" s="44">
        <v>1</v>
      </c>
      <c r="O50" s="44">
        <v>2</v>
      </c>
      <c r="P50" s="44"/>
      <c r="Q50" s="44"/>
      <c r="R50" s="44"/>
      <c r="S50" s="44"/>
      <c r="T50" s="44"/>
      <c r="U50" s="44">
        <f t="shared" si="20"/>
        <v>16</v>
      </c>
      <c r="V50" s="45">
        <f t="shared" si="21"/>
        <v>2.1917808219178081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>
        <v>2</v>
      </c>
      <c r="L51" s="44"/>
      <c r="M51" s="44">
        <v>3</v>
      </c>
      <c r="N51" s="44">
        <v>2</v>
      </c>
      <c r="O51" s="44"/>
      <c r="P51" s="44"/>
      <c r="Q51" s="44"/>
      <c r="R51" s="44"/>
      <c r="S51" s="44"/>
      <c r="T51" s="44"/>
      <c r="U51" s="44">
        <f t="shared" ref="U51" si="30">SUM(I51:T51)</f>
        <v>7</v>
      </c>
      <c r="V51" s="45">
        <f t="shared" si="21"/>
        <v>0.95890410958904115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>
        <v>2</v>
      </c>
      <c r="K52" s="44">
        <v>1</v>
      </c>
      <c r="L52" s="44">
        <v>2</v>
      </c>
      <c r="M52" s="44">
        <v>1</v>
      </c>
      <c r="N52" s="44">
        <v>2</v>
      </c>
      <c r="O52" s="44">
        <v>3</v>
      </c>
      <c r="P52" s="44"/>
      <c r="Q52" s="44"/>
      <c r="R52" s="44"/>
      <c r="S52" s="44"/>
      <c r="T52" s="44"/>
      <c r="U52" s="44">
        <f t="shared" si="20"/>
        <v>11</v>
      </c>
      <c r="V52" s="45">
        <f t="shared" si="21"/>
        <v>1.5068493150684932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>
        <v>8</v>
      </c>
      <c r="K53" s="44">
        <v>8</v>
      </c>
      <c r="L53" s="44">
        <v>6</v>
      </c>
      <c r="M53" s="44">
        <v>7</v>
      </c>
      <c r="N53" s="44">
        <v>4</v>
      </c>
      <c r="O53" s="44">
        <v>7</v>
      </c>
      <c r="P53" s="44"/>
      <c r="Q53" s="44"/>
      <c r="R53" s="44"/>
      <c r="S53" s="44"/>
      <c r="T53" s="44"/>
      <c r="U53" s="44">
        <f t="shared" si="20"/>
        <v>41</v>
      </c>
      <c r="V53" s="45">
        <f t="shared" si="21"/>
        <v>5.6164383561643838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>
        <v>5</v>
      </c>
      <c r="K54" s="44">
        <v>3</v>
      </c>
      <c r="L54" s="44">
        <v>1</v>
      </c>
      <c r="M54" s="44">
        <v>9</v>
      </c>
      <c r="N54" s="44">
        <v>11</v>
      </c>
      <c r="O54" s="44">
        <v>3</v>
      </c>
      <c r="P54" s="44"/>
      <c r="Q54" s="44"/>
      <c r="R54" s="44"/>
      <c r="S54" s="44"/>
      <c r="T54" s="44"/>
      <c r="U54" s="44">
        <f t="shared" si="20"/>
        <v>34</v>
      </c>
      <c r="V54" s="45">
        <f t="shared" si="21"/>
        <v>4.6575342465753424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>
        <v>2</v>
      </c>
      <c r="O55" s="44"/>
      <c r="P55" s="44"/>
      <c r="Q55" s="44"/>
      <c r="R55" s="44"/>
      <c r="S55" s="44"/>
      <c r="T55" s="44"/>
      <c r="U55" s="44">
        <f t="shared" si="20"/>
        <v>2</v>
      </c>
      <c r="V55" s="45">
        <f t="shared" si="21"/>
        <v>0.27397260273972601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>
        <v>1</v>
      </c>
      <c r="M56" s="44">
        <v>3</v>
      </c>
      <c r="N56" s="44"/>
      <c r="O56" s="44"/>
      <c r="P56" s="44"/>
      <c r="Q56" s="44"/>
      <c r="R56" s="44"/>
      <c r="S56" s="44"/>
      <c r="T56" s="44"/>
      <c r="U56" s="44">
        <f t="shared" ref="U56" si="31">SUM(I56:T56)</f>
        <v>4</v>
      </c>
      <c r="V56" s="45">
        <f t="shared" si="21"/>
        <v>0.54794520547945202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>
        <v>1</v>
      </c>
      <c r="L57" s="44"/>
      <c r="M57" s="44"/>
      <c r="N57" s="44">
        <v>2</v>
      </c>
      <c r="O57" s="44"/>
      <c r="P57" s="44"/>
      <c r="Q57" s="44"/>
      <c r="R57" s="44"/>
      <c r="S57" s="44"/>
      <c r="T57" s="44"/>
      <c r="U57" s="44">
        <f t="shared" si="20"/>
        <v>3</v>
      </c>
      <c r="V57" s="45">
        <f t="shared" si="21"/>
        <v>0.41095890410958902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>
        <v>75</v>
      </c>
      <c r="K58" s="44">
        <v>97</v>
      </c>
      <c r="L58" s="44">
        <v>54</v>
      </c>
      <c r="M58" s="44">
        <v>79</v>
      </c>
      <c r="N58" s="44">
        <v>72</v>
      </c>
      <c r="O58" s="44">
        <v>56</v>
      </c>
      <c r="P58" s="44"/>
      <c r="Q58" s="44"/>
      <c r="R58" s="44"/>
      <c r="S58" s="44"/>
      <c r="T58" s="44"/>
      <c r="U58" s="44">
        <f t="shared" si="20"/>
        <v>491</v>
      </c>
      <c r="V58" s="45">
        <f t="shared" si="21"/>
        <v>67.260273972602732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>
        <v>1</v>
      </c>
      <c r="K59" s="44"/>
      <c r="L59" s="44"/>
      <c r="M59" s="44"/>
      <c r="N59" s="44"/>
      <c r="O59" s="44">
        <v>1</v>
      </c>
      <c r="P59" s="44"/>
      <c r="Q59" s="44"/>
      <c r="R59" s="44"/>
      <c r="S59" s="44"/>
      <c r="T59" s="44"/>
      <c r="U59" s="44">
        <f t="shared" si="20"/>
        <v>2</v>
      </c>
      <c r="V59" s="45">
        <f t="shared" si="21"/>
        <v>0.27397260273972601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115</v>
      </c>
      <c r="K60" s="55">
        <f t="shared" si="32"/>
        <v>142</v>
      </c>
      <c r="L60" s="55">
        <f t="shared" si="32"/>
        <v>82</v>
      </c>
      <c r="M60" s="55">
        <f t="shared" si="32"/>
        <v>125</v>
      </c>
      <c r="N60" s="55">
        <f>SUM(N42:N59)</f>
        <v>108</v>
      </c>
      <c r="O60" s="55">
        <f t="shared" si="32"/>
        <v>86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730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02" t="s">
        <v>463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N62" s="99" t="s">
        <v>542</v>
      </c>
      <c r="O62" s="99"/>
      <c r="P62" s="99"/>
      <c r="Q62" s="99"/>
      <c r="R62" s="99"/>
      <c r="S62" s="99"/>
      <c r="T62" s="99"/>
      <c r="U62" s="99"/>
      <c r="V62" s="99"/>
    </row>
    <row r="63" spans="1:22" x14ac:dyDescent="0.25">
      <c r="A63" s="106" t="s">
        <v>460</v>
      </c>
      <c r="B63" s="103" t="s">
        <v>461</v>
      </c>
      <c r="C63" s="103"/>
      <c r="D63" s="103"/>
      <c r="E63" s="103"/>
      <c r="F63" s="103"/>
      <c r="G63" s="103"/>
      <c r="H63" s="103"/>
      <c r="I63" s="103"/>
      <c r="J63" s="80"/>
      <c r="K63" s="103" t="s">
        <v>462</v>
      </c>
      <c r="L63" s="107" t="s">
        <v>424</v>
      </c>
      <c r="N63" s="104" t="s">
        <v>460</v>
      </c>
      <c r="O63" s="105"/>
      <c r="P63" s="105"/>
      <c r="Q63" s="100">
        <v>2017</v>
      </c>
      <c r="R63" s="100"/>
      <c r="S63" s="100"/>
      <c r="T63" s="100"/>
      <c r="U63" s="100"/>
      <c r="V63" s="101"/>
    </row>
    <row r="64" spans="1:22" x14ac:dyDescent="0.25">
      <c r="A64" s="106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03"/>
      <c r="L64" s="107"/>
      <c r="N64" s="104"/>
      <c r="O64" s="105"/>
      <c r="P64" s="105"/>
      <c r="Q64" s="108" t="s">
        <v>464</v>
      </c>
      <c r="R64" s="108"/>
      <c r="S64" s="108" t="s">
        <v>10</v>
      </c>
      <c r="T64" s="108"/>
      <c r="U64" s="108" t="s">
        <v>505</v>
      </c>
      <c r="V64" s="109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10">
        <f t="shared" ref="Q65:Q68" si="35">U42</f>
        <v>0</v>
      </c>
      <c r="R65" s="111"/>
      <c r="S65" s="96">
        <v>0</v>
      </c>
      <c r="T65" s="96"/>
      <c r="U65" s="98" t="s">
        <v>433</v>
      </c>
      <c r="V65" s="98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6">
        <f t="shared" si="35"/>
        <v>0</v>
      </c>
      <c r="R66" s="96"/>
      <c r="S66" s="97">
        <v>0</v>
      </c>
      <c r="T66" s="97"/>
      <c r="U66" s="98" t="s">
        <v>433</v>
      </c>
      <c r="V66" s="98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6">
        <f t="shared" si="35"/>
        <v>1</v>
      </c>
      <c r="R67" s="96"/>
      <c r="S67" s="97">
        <v>1</v>
      </c>
      <c r="T67" s="97"/>
      <c r="U67" s="98">
        <f>(Q67-S67)/Q67*100</f>
        <v>0</v>
      </c>
      <c r="V67" s="98"/>
    </row>
    <row r="68" spans="1:22" x14ac:dyDescent="0.25">
      <c r="A68" s="42" t="s">
        <v>21</v>
      </c>
      <c r="B68" s="59"/>
      <c r="C68" s="59"/>
      <c r="D68" s="59"/>
      <c r="E68" s="60"/>
      <c r="F68" s="75"/>
      <c r="G68" s="75">
        <v>7</v>
      </c>
      <c r="H68" s="75">
        <v>16</v>
      </c>
      <c r="I68" s="75">
        <f>S69</f>
        <v>67</v>
      </c>
      <c r="J68" s="60"/>
      <c r="K68" s="75">
        <f>SUM(B68:I68)</f>
        <v>90</v>
      </c>
      <c r="L68" s="61">
        <f t="shared" si="34"/>
        <v>61.643835616438359</v>
      </c>
      <c r="N68" s="91" t="s">
        <v>383</v>
      </c>
      <c r="O68" s="91"/>
      <c r="P68" s="94"/>
      <c r="Q68" s="96">
        <f t="shared" si="35"/>
        <v>0</v>
      </c>
      <c r="R68" s="96"/>
      <c r="S68" s="97">
        <v>0</v>
      </c>
      <c r="T68" s="97"/>
      <c r="U68" s="98" t="s">
        <v>433</v>
      </c>
      <c r="V68" s="98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S67</f>
        <v>1</v>
      </c>
      <c r="J69" s="60"/>
      <c r="K69" s="75">
        <f t="shared" ref="K69:K81" si="36">SUM(B69:I69)</f>
        <v>1</v>
      </c>
      <c r="L69" s="61">
        <f t="shared" si="34"/>
        <v>0.68493150684931503</v>
      </c>
      <c r="N69" s="91" t="s">
        <v>21</v>
      </c>
      <c r="O69" s="91"/>
      <c r="P69" s="94"/>
      <c r="Q69" s="96">
        <f t="shared" ref="Q69:Q81" si="37">U46</f>
        <v>99</v>
      </c>
      <c r="R69" s="96"/>
      <c r="S69" s="97">
        <v>67</v>
      </c>
      <c r="T69" s="97"/>
      <c r="U69" s="98">
        <f>(Q69-S69)/Q69*100</f>
        <v>32.323232323232325</v>
      </c>
      <c r="V69" s="98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f>S70</f>
        <v>0</v>
      </c>
      <c r="J70" s="60"/>
      <c r="K70" s="75">
        <f t="shared" si="36"/>
        <v>0</v>
      </c>
      <c r="L70" s="61">
        <f t="shared" si="34"/>
        <v>0</v>
      </c>
      <c r="N70" s="91" t="s">
        <v>18</v>
      </c>
      <c r="O70" s="91"/>
      <c r="P70" s="94"/>
      <c r="Q70" s="96">
        <f t="shared" si="37"/>
        <v>5</v>
      </c>
      <c r="R70" s="96"/>
      <c r="S70" s="97">
        <v>0</v>
      </c>
      <c r="T70" s="97"/>
      <c r="U70" s="98">
        <f>(Q70-S70)/Q70*100</f>
        <v>100</v>
      </c>
      <c r="V70" s="98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f>S75</f>
        <v>1</v>
      </c>
      <c r="J71" s="60"/>
      <c r="K71" s="75">
        <f t="shared" si="36"/>
        <v>1</v>
      </c>
      <c r="L71" s="61">
        <f t="shared" si="34"/>
        <v>0.68493150684931503</v>
      </c>
      <c r="N71" s="91" t="s">
        <v>495</v>
      </c>
      <c r="O71" s="91"/>
      <c r="P71" s="94"/>
      <c r="Q71" s="96">
        <f t="shared" si="37"/>
        <v>2</v>
      </c>
      <c r="R71" s="96"/>
      <c r="S71" s="97">
        <v>1</v>
      </c>
      <c r="T71" s="97"/>
      <c r="U71" s="98" t="s">
        <v>433</v>
      </c>
      <c r="V71" s="98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>S71</f>
        <v>1</v>
      </c>
      <c r="J72" s="60"/>
      <c r="K72" s="75">
        <f t="shared" si="36"/>
        <v>1</v>
      </c>
      <c r="L72" s="61">
        <f t="shared" si="34"/>
        <v>0.68493150684931503</v>
      </c>
      <c r="N72" s="91" t="s">
        <v>492</v>
      </c>
      <c r="O72" s="91"/>
      <c r="P72" s="94"/>
      <c r="Q72" s="96">
        <f t="shared" si="37"/>
        <v>12</v>
      </c>
      <c r="R72" s="96"/>
      <c r="S72" s="97">
        <v>0</v>
      </c>
      <c r="T72" s="97"/>
      <c r="U72" s="98">
        <f>(Q72-S72)/Q72*100</f>
        <v>100</v>
      </c>
      <c r="V72" s="98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f>S72</f>
        <v>0</v>
      </c>
      <c r="J73" s="60"/>
      <c r="K73" s="75">
        <f t="shared" si="36"/>
        <v>0</v>
      </c>
      <c r="L73" s="61">
        <f t="shared" si="34"/>
        <v>0</v>
      </c>
      <c r="N73" s="91" t="s">
        <v>493</v>
      </c>
      <c r="O73" s="91"/>
      <c r="P73" s="94"/>
      <c r="Q73" s="96">
        <f>U51</f>
        <v>7</v>
      </c>
      <c r="R73" s="96"/>
      <c r="S73" s="97">
        <v>2</v>
      </c>
      <c r="T73" s="97"/>
      <c r="U73" s="98">
        <f>(Q73-S73)/Q73*100</f>
        <v>71.428571428571431</v>
      </c>
      <c r="V73" s="98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/>
      <c r="I74" s="75">
        <f>S73</f>
        <v>2</v>
      </c>
      <c r="J74" s="60"/>
      <c r="K74" s="75">
        <f t="shared" si="36"/>
        <v>2</v>
      </c>
      <c r="L74" s="61">
        <f t="shared" si="34"/>
        <v>1.3698630136986301</v>
      </c>
      <c r="N74" s="91" t="s">
        <v>16</v>
      </c>
      <c r="O74" s="91"/>
      <c r="P74" s="94"/>
      <c r="Q74" s="96">
        <f>U50</f>
        <v>16</v>
      </c>
      <c r="R74" s="96"/>
      <c r="S74" s="97">
        <v>0</v>
      </c>
      <c r="T74" s="97"/>
      <c r="U74" s="98">
        <f t="shared" ref="U74" si="38">(Q74-S74)/Q74*100</f>
        <v>100</v>
      </c>
      <c r="V74" s="98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0</v>
      </c>
      <c r="J75" s="60"/>
      <c r="K75" s="75">
        <f t="shared" si="36"/>
        <v>0</v>
      </c>
      <c r="L75" s="61">
        <f t="shared" si="34"/>
        <v>0</v>
      </c>
      <c r="N75" s="91" t="s">
        <v>17</v>
      </c>
      <c r="O75" s="91"/>
      <c r="P75" s="94"/>
      <c r="Q75" s="96">
        <f t="shared" si="37"/>
        <v>11</v>
      </c>
      <c r="R75" s="96"/>
      <c r="S75" s="97">
        <v>1</v>
      </c>
      <c r="T75" s="97"/>
      <c r="U75" s="98">
        <f t="shared" ref="U75" si="39">(Q75-S75)/Q75*100</f>
        <v>90.909090909090907</v>
      </c>
      <c r="V75" s="98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/>
      <c r="H76" s="75">
        <v>1</v>
      </c>
      <c r="I76" s="75">
        <f>S76</f>
        <v>17</v>
      </c>
      <c r="J76" s="44"/>
      <c r="K76" s="75">
        <f t="shared" si="36"/>
        <v>18</v>
      </c>
      <c r="L76" s="61">
        <f t="shared" si="34"/>
        <v>12.328767123287671</v>
      </c>
      <c r="N76" s="91" t="s">
        <v>20</v>
      </c>
      <c r="O76" s="91"/>
      <c r="P76" s="94"/>
      <c r="Q76" s="96">
        <f t="shared" si="37"/>
        <v>41</v>
      </c>
      <c r="R76" s="96"/>
      <c r="S76" s="97">
        <v>17</v>
      </c>
      <c r="T76" s="97"/>
      <c r="U76" s="98">
        <f>(Q76-S76)/Q76*100</f>
        <v>58.536585365853654</v>
      </c>
      <c r="V76" s="98"/>
    </row>
    <row r="77" spans="1:22" x14ac:dyDescent="0.25">
      <c r="A77" s="42" t="s">
        <v>19</v>
      </c>
      <c r="B77" s="43"/>
      <c r="C77" s="43"/>
      <c r="D77" s="43"/>
      <c r="E77" s="44"/>
      <c r="F77" s="74"/>
      <c r="G77" s="74"/>
      <c r="H77" s="75">
        <v>6</v>
      </c>
      <c r="I77" s="75">
        <f>S77</f>
        <v>9</v>
      </c>
      <c r="J77" s="44"/>
      <c r="K77" s="75">
        <f t="shared" si="36"/>
        <v>15</v>
      </c>
      <c r="L77" s="61">
        <f t="shared" si="34"/>
        <v>10.273972602739725</v>
      </c>
      <c r="N77" s="91" t="s">
        <v>19</v>
      </c>
      <c r="O77" s="91"/>
      <c r="P77" s="94"/>
      <c r="Q77" s="96">
        <f t="shared" si="37"/>
        <v>34</v>
      </c>
      <c r="R77" s="96"/>
      <c r="S77" s="97">
        <v>9</v>
      </c>
      <c r="T77" s="97"/>
      <c r="U77" s="98">
        <f>(Q77-S77)/Q77*100</f>
        <v>73.529411764705884</v>
      </c>
      <c r="V77" s="98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0.68493150684931503</v>
      </c>
      <c r="N78" s="91" t="s">
        <v>407</v>
      </c>
      <c r="O78" s="91"/>
      <c r="P78" s="94"/>
      <c r="Q78" s="96">
        <f t="shared" si="37"/>
        <v>2</v>
      </c>
      <c r="R78" s="96"/>
      <c r="S78" s="97">
        <v>0</v>
      </c>
      <c r="T78" s="97"/>
      <c r="U78" s="98" t="s">
        <v>433</v>
      </c>
      <c r="V78" s="98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>S80</f>
        <v>2</v>
      </c>
      <c r="J79" s="44"/>
      <c r="K79" s="75">
        <f t="shared" si="36"/>
        <v>2</v>
      </c>
      <c r="L79" s="61">
        <f t="shared" si="34"/>
        <v>1.3698630136986301</v>
      </c>
      <c r="N79" s="91" t="s">
        <v>468</v>
      </c>
      <c r="O79" s="91"/>
      <c r="P79" s="94"/>
      <c r="Q79" s="96">
        <f t="shared" si="37"/>
        <v>4</v>
      </c>
      <c r="R79" s="96"/>
      <c r="S79" s="97">
        <v>1</v>
      </c>
      <c r="T79" s="97"/>
      <c r="U79" s="98">
        <f t="shared" ref="U79:U80" si="40">(Q79-S79)/Q79*100</f>
        <v>75</v>
      </c>
      <c r="V79" s="98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/>
      <c r="I80" s="75">
        <f>S81</f>
        <v>13</v>
      </c>
      <c r="J80" s="44"/>
      <c r="K80" s="75">
        <f t="shared" si="36"/>
        <v>13</v>
      </c>
      <c r="L80" s="61">
        <f t="shared" si="34"/>
        <v>8.9041095890410951</v>
      </c>
      <c r="N80" s="91" t="s">
        <v>364</v>
      </c>
      <c r="O80" s="91"/>
      <c r="P80" s="94"/>
      <c r="Q80" s="96">
        <f t="shared" si="37"/>
        <v>3</v>
      </c>
      <c r="R80" s="96"/>
      <c r="S80" s="97">
        <v>2</v>
      </c>
      <c r="T80" s="97"/>
      <c r="U80" s="98">
        <f t="shared" si="40"/>
        <v>33.333333333333329</v>
      </c>
      <c r="V80" s="98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f>S82</f>
        <v>2</v>
      </c>
      <c r="J81" s="44"/>
      <c r="K81" s="75">
        <f t="shared" si="36"/>
        <v>2</v>
      </c>
      <c r="L81" s="61">
        <f t="shared" si="34"/>
        <v>1.3698630136986301</v>
      </c>
      <c r="N81" s="91" t="s">
        <v>450</v>
      </c>
      <c r="O81" s="91"/>
      <c r="P81" s="94"/>
      <c r="Q81" s="96">
        <f t="shared" si="37"/>
        <v>491</v>
      </c>
      <c r="R81" s="96"/>
      <c r="S81" s="97">
        <v>13</v>
      </c>
      <c r="T81" s="97"/>
      <c r="U81" s="98">
        <f>(Q81-S81)/Q81*100</f>
        <v>97.352342158859472</v>
      </c>
      <c r="V81" s="98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7</v>
      </c>
      <c r="H82" s="55">
        <f>SUM(H65:H81)</f>
        <v>23</v>
      </c>
      <c r="I82" s="55">
        <f>SUM(I65:I81)</f>
        <v>116</v>
      </c>
      <c r="J82" s="55">
        <f>SUM(J67:J81)</f>
        <v>0</v>
      </c>
      <c r="K82" s="55">
        <f>SUM(K65:K81)</f>
        <v>146</v>
      </c>
      <c r="L82" s="57">
        <f>SUM(L68:L81)</f>
        <v>100.00000000000001</v>
      </c>
      <c r="N82" s="91" t="s">
        <v>15</v>
      </c>
      <c r="O82" s="91"/>
      <c r="P82" s="94"/>
      <c r="Q82" s="96">
        <f>U59</f>
        <v>2</v>
      </c>
      <c r="R82" s="96"/>
      <c r="S82" s="97">
        <v>2</v>
      </c>
      <c r="T82" s="97"/>
      <c r="U82" s="123">
        <f>(Q82-S82)/Q82*100</f>
        <v>0</v>
      </c>
      <c r="V82" s="123"/>
    </row>
    <row r="83" spans="1:22" x14ac:dyDescent="0.25">
      <c r="N83" s="121" t="s">
        <v>5</v>
      </c>
      <c r="O83" s="122"/>
      <c r="P83" s="122"/>
      <c r="Q83" s="122">
        <f>SUM(Q65:R82)</f>
        <v>730</v>
      </c>
      <c r="R83" s="122"/>
      <c r="S83" s="122">
        <f>SUM(S65:S82)</f>
        <v>116</v>
      </c>
      <c r="T83" s="122"/>
      <c r="U83" s="119">
        <f>(Q83-S83)/Q83*100</f>
        <v>84.109589041095887</v>
      </c>
      <c r="V83" s="120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U83:V83"/>
    <mergeCell ref="N83:P83"/>
    <mergeCell ref="Q83:R83"/>
    <mergeCell ref="Q82:R82"/>
    <mergeCell ref="S83:T83"/>
    <mergeCell ref="U82:V82"/>
    <mergeCell ref="S82:T82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Q69:R69"/>
    <mergeCell ref="Q70:R70"/>
    <mergeCell ref="Q71:R71"/>
    <mergeCell ref="S71:T71"/>
    <mergeCell ref="U70:V70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1"/>
  <sheetViews>
    <sheetView workbookViewId="0">
      <pane xSplit="2" ySplit="4" topLeftCell="C386" activePane="bottomRight" state="frozen"/>
      <selection pane="topRight" activeCell="C1" sqref="C1"/>
      <selection pane="bottomLeft" activeCell="A5" sqref="A5"/>
      <selection pane="bottomRight" activeCell="I265" sqref="I265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126</v>
      </c>
      <c r="B1" s="126" t="s">
        <v>125</v>
      </c>
      <c r="C1" s="124" t="s">
        <v>384</v>
      </c>
      <c r="D1" s="128" t="s">
        <v>385</v>
      </c>
      <c r="E1" s="124" t="s">
        <v>386</v>
      </c>
      <c r="F1" s="128" t="s">
        <v>387</v>
      </c>
      <c r="G1" s="124" t="s">
        <v>22</v>
      </c>
      <c r="H1" s="128" t="s">
        <v>349</v>
      </c>
      <c r="I1" s="124" t="s">
        <v>351</v>
      </c>
      <c r="J1" s="128" t="s">
        <v>353</v>
      </c>
      <c r="K1" s="124" t="s">
        <v>358</v>
      </c>
      <c r="L1" s="128" t="s">
        <v>365</v>
      </c>
      <c r="M1" s="124" t="s">
        <v>366</v>
      </c>
      <c r="N1" s="128" t="s">
        <v>367</v>
      </c>
      <c r="O1" s="125" t="s">
        <v>124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363</v>
      </c>
      <c r="B3" s="70" t="s">
        <v>363</v>
      </c>
      <c r="C3" s="62">
        <v>6</v>
      </c>
      <c r="D3" s="62">
        <v>3</v>
      </c>
      <c r="E3" s="62">
        <v>8</v>
      </c>
      <c r="F3" s="62">
        <v>1</v>
      </c>
      <c r="G3" s="62">
        <v>16</v>
      </c>
      <c r="H3" s="62">
        <v>8</v>
      </c>
      <c r="I3" s="62">
        <v>8</v>
      </c>
      <c r="J3" s="62"/>
      <c r="K3" s="62"/>
      <c r="L3" s="62"/>
      <c r="M3" s="62"/>
      <c r="N3" s="62"/>
      <c r="O3" s="71">
        <f>SUM(C3:N3)</f>
        <v>50</v>
      </c>
    </row>
    <row r="4" spans="1:15" x14ac:dyDescent="0.25">
      <c r="A4" s="129" t="s">
        <v>31</v>
      </c>
      <c r="B4" s="129"/>
      <c r="C4" s="72">
        <f>SUM(C3)</f>
        <v>6</v>
      </c>
      <c r="D4" s="72">
        <f t="shared" ref="D4:N4" si="0">SUM(D3)</f>
        <v>3</v>
      </c>
      <c r="E4" s="72">
        <f t="shared" si="0"/>
        <v>8</v>
      </c>
      <c r="F4" s="72">
        <f t="shared" si="0"/>
        <v>1</v>
      </c>
      <c r="G4" s="72">
        <f t="shared" si="0"/>
        <v>16</v>
      </c>
      <c r="H4" s="72">
        <f t="shared" si="0"/>
        <v>8</v>
      </c>
      <c r="I4" s="72">
        <f t="shared" si="0"/>
        <v>8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50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>
        <v>2</v>
      </c>
      <c r="G7" s="63">
        <v>1</v>
      </c>
      <c r="H7" s="67"/>
      <c r="I7" s="63"/>
      <c r="J7" s="67"/>
      <c r="K7" s="63"/>
      <c r="L7" s="67"/>
      <c r="M7" s="63"/>
      <c r="N7" s="67"/>
      <c r="O7" s="2">
        <f t="shared" si="1"/>
        <v>3</v>
      </c>
    </row>
    <row r="8" spans="1:15" x14ac:dyDescent="0.25">
      <c r="A8" s="6" t="s">
        <v>146</v>
      </c>
      <c r="B8" s="6" t="s">
        <v>29</v>
      </c>
      <c r="C8" s="63"/>
      <c r="D8" s="67">
        <v>2</v>
      </c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2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>
        <v>2</v>
      </c>
      <c r="E10" s="63">
        <v>1</v>
      </c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5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>
        <v>1</v>
      </c>
      <c r="H11" s="67"/>
      <c r="I11" s="63"/>
      <c r="J11" s="67"/>
      <c r="K11" s="63"/>
      <c r="L11" s="67"/>
      <c r="M11" s="63"/>
      <c r="N11" s="67"/>
      <c r="O11" s="2">
        <f t="shared" ref="O11" si="2">SUM(C11:N11)</f>
        <v>1</v>
      </c>
    </row>
    <row r="12" spans="1:15" x14ac:dyDescent="0.25">
      <c r="A12" s="6" t="s">
        <v>122</v>
      </c>
      <c r="B12" s="6" t="s">
        <v>29</v>
      </c>
      <c r="C12" s="63">
        <v>8</v>
      </c>
      <c r="D12" s="67">
        <v>18</v>
      </c>
      <c r="E12" s="63">
        <v>17</v>
      </c>
      <c r="F12" s="67">
        <v>12</v>
      </c>
      <c r="G12" s="63">
        <v>13</v>
      </c>
      <c r="H12" s="67">
        <v>9</v>
      </c>
      <c r="I12" s="63">
        <v>9</v>
      </c>
      <c r="J12" s="67"/>
      <c r="K12" s="63"/>
      <c r="L12" s="67"/>
      <c r="M12" s="63"/>
      <c r="N12" s="67"/>
      <c r="O12" s="2">
        <f t="shared" si="1"/>
        <v>86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243</v>
      </c>
      <c r="B15" s="3" t="s">
        <v>29</v>
      </c>
      <c r="C15" s="63"/>
      <c r="D15" s="67">
        <v>1</v>
      </c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1</v>
      </c>
    </row>
    <row r="16" spans="1:15" x14ac:dyDescent="0.25">
      <c r="A16" s="3" t="s">
        <v>120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264</v>
      </c>
      <c r="B17" s="3" t="s">
        <v>29</v>
      </c>
      <c r="C17" s="63">
        <v>1</v>
      </c>
      <c r="D17" s="67"/>
      <c r="E17" s="63">
        <v>3</v>
      </c>
      <c r="F17" s="67"/>
      <c r="G17" s="63">
        <v>2</v>
      </c>
      <c r="H17" s="67">
        <v>2</v>
      </c>
      <c r="I17" s="63">
        <v>2</v>
      </c>
      <c r="J17" s="67"/>
      <c r="K17" s="63"/>
      <c r="L17" s="67"/>
      <c r="M17" s="63"/>
      <c r="N17" s="67"/>
      <c r="O17" s="2">
        <f t="shared" si="1"/>
        <v>10</v>
      </c>
    </row>
    <row r="18" spans="1:15" x14ac:dyDescent="0.25">
      <c r="A18" s="3" t="s">
        <v>270</v>
      </c>
      <c r="B18" s="3" t="s">
        <v>29</v>
      </c>
      <c r="C18" s="63"/>
      <c r="D18" s="67">
        <v>1</v>
      </c>
      <c r="E18" s="63">
        <v>1</v>
      </c>
      <c r="F18" s="67">
        <v>3</v>
      </c>
      <c r="G18" s="63"/>
      <c r="H18" s="67">
        <v>2</v>
      </c>
      <c r="I18" s="63">
        <v>2</v>
      </c>
      <c r="J18" s="67"/>
      <c r="K18" s="63"/>
      <c r="L18" s="67"/>
      <c r="M18" s="63"/>
      <c r="N18" s="67"/>
      <c r="O18" s="2">
        <f t="shared" si="1"/>
        <v>9</v>
      </c>
    </row>
    <row r="19" spans="1:15" x14ac:dyDescent="0.25">
      <c r="A19" s="3" t="s">
        <v>286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119</v>
      </c>
      <c r="B20" s="3" t="s">
        <v>29</v>
      </c>
      <c r="C20" s="63"/>
      <c r="D20" s="67"/>
      <c r="E20" s="63"/>
      <c r="F20" s="67"/>
      <c r="G20" s="63">
        <v>1</v>
      </c>
      <c r="H20" s="67"/>
      <c r="I20" s="63"/>
      <c r="J20" s="67"/>
      <c r="K20" s="63"/>
      <c r="L20" s="67"/>
      <c r="M20" s="63"/>
      <c r="N20" s="67"/>
      <c r="O20" s="2">
        <f t="shared" si="1"/>
        <v>1</v>
      </c>
    </row>
    <row r="21" spans="1:15" x14ac:dyDescent="0.25">
      <c r="A21" s="3" t="s">
        <v>308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118</v>
      </c>
      <c r="B22" s="3" t="s">
        <v>29</v>
      </c>
      <c r="C22" s="63"/>
      <c r="D22" s="67"/>
      <c r="E22" s="63">
        <v>1</v>
      </c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1</v>
      </c>
    </row>
    <row r="23" spans="1:15" x14ac:dyDescent="0.25">
      <c r="A23" s="3" t="s">
        <v>117</v>
      </c>
      <c r="B23" s="3" t="s">
        <v>29</v>
      </c>
      <c r="C23" s="63">
        <v>4</v>
      </c>
      <c r="D23" s="67">
        <v>6</v>
      </c>
      <c r="E23" s="63">
        <v>3</v>
      </c>
      <c r="F23" s="67">
        <v>3</v>
      </c>
      <c r="G23" s="63">
        <v>4</v>
      </c>
      <c r="H23" s="67">
        <v>7</v>
      </c>
      <c r="I23" s="63">
        <v>7</v>
      </c>
      <c r="J23" s="67"/>
      <c r="K23" s="63"/>
      <c r="L23" s="67"/>
      <c r="M23" s="63"/>
      <c r="N23" s="67"/>
      <c r="O23" s="2">
        <f t="shared" si="1"/>
        <v>34</v>
      </c>
    </row>
    <row r="24" spans="1:15" x14ac:dyDescent="0.25">
      <c r="A24" s="3" t="s">
        <v>116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327</v>
      </c>
      <c r="B25" s="3" t="s">
        <v>29</v>
      </c>
      <c r="C25" s="63"/>
      <c r="D25" s="67">
        <v>4</v>
      </c>
      <c r="E25" s="63">
        <v>3</v>
      </c>
      <c r="F25" s="67">
        <v>3</v>
      </c>
      <c r="G25" s="63">
        <v>7</v>
      </c>
      <c r="H25" s="67">
        <v>1</v>
      </c>
      <c r="I25" s="63">
        <v>1</v>
      </c>
      <c r="J25" s="67"/>
      <c r="K25" s="63"/>
      <c r="L25" s="67"/>
      <c r="M25" s="63"/>
      <c r="N25" s="67"/>
      <c r="O25" s="2">
        <f t="shared" si="1"/>
        <v>19</v>
      </c>
    </row>
    <row r="26" spans="1:15" x14ac:dyDescent="0.25">
      <c r="A26" s="129" t="s">
        <v>31</v>
      </c>
      <c r="B26" s="129"/>
      <c r="C26" s="72">
        <f>SUM(C5:C25)</f>
        <v>15</v>
      </c>
      <c r="D26" s="72">
        <f t="shared" ref="D26:N26" si="5">SUM(D5:D25)</f>
        <v>34</v>
      </c>
      <c r="E26" s="72">
        <f t="shared" si="5"/>
        <v>29</v>
      </c>
      <c r="F26" s="72">
        <f t="shared" si="5"/>
        <v>23</v>
      </c>
      <c r="G26" s="72">
        <f t="shared" si="5"/>
        <v>29</v>
      </c>
      <c r="H26" s="72">
        <f t="shared" si="5"/>
        <v>21</v>
      </c>
      <c r="I26" s="72">
        <f t="shared" si="5"/>
        <v>21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172</v>
      </c>
    </row>
    <row r="27" spans="1:15" x14ac:dyDescent="0.25">
      <c r="A27" s="3" t="s">
        <v>115</v>
      </c>
      <c r="B27" s="3" t="s">
        <v>25</v>
      </c>
      <c r="C27" s="63"/>
      <c r="D27" s="67">
        <v>4</v>
      </c>
      <c r="E27" s="63">
        <v>2</v>
      </c>
      <c r="F27" s="67"/>
      <c r="G27" s="63">
        <v>1</v>
      </c>
      <c r="H27" s="67">
        <v>2</v>
      </c>
      <c r="I27" s="63">
        <v>2</v>
      </c>
      <c r="J27" s="67"/>
      <c r="K27" s="63"/>
      <c r="L27" s="67"/>
      <c r="M27" s="63"/>
      <c r="N27" s="67"/>
      <c r="O27" s="2">
        <f t="shared" si="1"/>
        <v>11</v>
      </c>
    </row>
    <row r="28" spans="1:15" x14ac:dyDescent="0.25">
      <c r="A28" s="3" t="s">
        <v>163</v>
      </c>
      <c r="B28" s="3" t="s">
        <v>25</v>
      </c>
      <c r="C28" s="63">
        <v>1</v>
      </c>
      <c r="D28" s="67">
        <v>4</v>
      </c>
      <c r="E28" s="63">
        <v>5</v>
      </c>
      <c r="F28" s="67">
        <v>1</v>
      </c>
      <c r="G28" s="63"/>
      <c r="H28" s="67">
        <v>11</v>
      </c>
      <c r="I28" s="63">
        <v>11</v>
      </c>
      <c r="J28" s="67"/>
      <c r="K28" s="63"/>
      <c r="L28" s="67"/>
      <c r="M28" s="63"/>
      <c r="N28" s="67"/>
      <c r="O28" s="2">
        <f t="shared" si="1"/>
        <v>33</v>
      </c>
    </row>
    <row r="29" spans="1:15" x14ac:dyDescent="0.25">
      <c r="A29" s="3" t="s">
        <v>114</v>
      </c>
      <c r="B29" s="3" t="s">
        <v>25</v>
      </c>
      <c r="C29" s="63"/>
      <c r="D29" s="67"/>
      <c r="E29" s="63"/>
      <c r="F29" s="67"/>
      <c r="G29" s="63">
        <v>1</v>
      </c>
      <c r="H29" s="67"/>
      <c r="I29" s="63"/>
      <c r="J29" s="67"/>
      <c r="K29" s="63"/>
      <c r="L29" s="67"/>
      <c r="M29" s="63"/>
      <c r="N29" s="67"/>
      <c r="O29" s="2">
        <f t="shared" si="1"/>
        <v>1</v>
      </c>
    </row>
    <row r="30" spans="1:15" x14ac:dyDescent="0.25">
      <c r="A30" s="3" t="s">
        <v>164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177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113</v>
      </c>
      <c r="B32" s="3" t="s">
        <v>25</v>
      </c>
      <c r="C32" s="63">
        <v>1</v>
      </c>
      <c r="D32" s="67"/>
      <c r="E32" s="63"/>
      <c r="F32" s="67"/>
      <c r="G32" s="63">
        <v>1</v>
      </c>
      <c r="H32" s="67"/>
      <c r="I32" s="63"/>
      <c r="J32" s="67"/>
      <c r="K32" s="63"/>
      <c r="L32" s="67"/>
      <c r="M32" s="63"/>
      <c r="N32" s="67"/>
      <c r="O32" s="2">
        <f t="shared" si="1"/>
        <v>2</v>
      </c>
    </row>
    <row r="33" spans="1:15" x14ac:dyDescent="0.25">
      <c r="A33" s="3" t="s">
        <v>191</v>
      </c>
      <c r="B33" s="3" t="s">
        <v>25</v>
      </c>
      <c r="C33" s="63"/>
      <c r="D33" s="67"/>
      <c r="E33" s="63"/>
      <c r="F33" s="67"/>
      <c r="G33" s="63">
        <v>1</v>
      </c>
      <c r="H33" s="67"/>
      <c r="I33" s="63"/>
      <c r="J33" s="67"/>
      <c r="K33" s="63"/>
      <c r="L33" s="67"/>
      <c r="M33" s="63"/>
      <c r="N33" s="67"/>
      <c r="O33" s="2">
        <f t="shared" si="1"/>
        <v>1</v>
      </c>
    </row>
    <row r="34" spans="1:15" x14ac:dyDescent="0.25">
      <c r="A34" s="3" t="s">
        <v>209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92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112</v>
      </c>
      <c r="B36" s="3" t="s">
        <v>25</v>
      </c>
      <c r="C36" s="63">
        <v>1</v>
      </c>
      <c r="D36" s="67"/>
      <c r="E36" s="63">
        <v>2</v>
      </c>
      <c r="F36" s="67">
        <v>2</v>
      </c>
      <c r="G36" s="63">
        <v>6</v>
      </c>
      <c r="H36" s="67">
        <v>2</v>
      </c>
      <c r="I36" s="63">
        <v>2</v>
      </c>
      <c r="J36" s="67"/>
      <c r="K36" s="63"/>
      <c r="L36" s="67"/>
      <c r="M36" s="63"/>
      <c r="N36" s="67"/>
      <c r="O36" s="2">
        <f t="shared" si="1"/>
        <v>15</v>
      </c>
    </row>
    <row r="37" spans="1:15" x14ac:dyDescent="0.25">
      <c r="A37" s="3" t="s">
        <v>111</v>
      </c>
      <c r="B37" s="3" t="s">
        <v>25</v>
      </c>
      <c r="C37" s="63"/>
      <c r="D37" s="67"/>
      <c r="E37" s="63"/>
      <c r="F37" s="67"/>
      <c r="G37" s="63">
        <v>1</v>
      </c>
      <c r="H37" s="67">
        <v>1</v>
      </c>
      <c r="I37" s="63"/>
      <c r="J37" s="67"/>
      <c r="K37" s="63"/>
      <c r="L37" s="67"/>
      <c r="M37" s="63"/>
      <c r="N37" s="67"/>
      <c r="O37" s="2">
        <f t="shared" si="1"/>
        <v>2</v>
      </c>
    </row>
    <row r="38" spans="1:15" x14ac:dyDescent="0.25">
      <c r="A38" s="3" t="s">
        <v>110</v>
      </c>
      <c r="B38" s="3" t="s">
        <v>25</v>
      </c>
      <c r="C38" s="63"/>
      <c r="D38" s="67"/>
      <c r="E38" s="63"/>
      <c r="F38" s="67"/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109</v>
      </c>
      <c r="B39" s="3" t="s">
        <v>25</v>
      </c>
      <c r="C39" s="63">
        <v>1</v>
      </c>
      <c r="D39" s="67">
        <v>1</v>
      </c>
      <c r="E39" s="63">
        <v>3</v>
      </c>
      <c r="F39" s="67">
        <v>1</v>
      </c>
      <c r="G39" s="63">
        <v>5</v>
      </c>
      <c r="H39" s="67">
        <v>3</v>
      </c>
      <c r="I39" s="63">
        <v>3</v>
      </c>
      <c r="J39" s="67"/>
      <c r="K39" s="63"/>
      <c r="L39" s="67"/>
      <c r="M39" s="63"/>
      <c r="N39" s="67"/>
      <c r="O39" s="2">
        <f t="shared" si="1"/>
        <v>17</v>
      </c>
    </row>
    <row r="40" spans="1:15" x14ac:dyDescent="0.25">
      <c r="A40" s="3" t="s">
        <v>108</v>
      </c>
      <c r="B40" s="3" t="s">
        <v>25</v>
      </c>
      <c r="C40" s="63">
        <v>2</v>
      </c>
      <c r="D40" s="67">
        <v>3</v>
      </c>
      <c r="E40" s="63">
        <v>3</v>
      </c>
      <c r="F40" s="67">
        <v>2</v>
      </c>
      <c r="G40" s="63">
        <v>3</v>
      </c>
      <c r="H40" s="67">
        <v>2</v>
      </c>
      <c r="I40" s="63">
        <v>2</v>
      </c>
      <c r="J40" s="67"/>
      <c r="K40" s="63"/>
      <c r="L40" s="67"/>
      <c r="M40" s="63"/>
      <c r="N40" s="67"/>
      <c r="O40" s="2">
        <f t="shared" si="1"/>
        <v>17</v>
      </c>
    </row>
    <row r="41" spans="1:15" x14ac:dyDescent="0.25">
      <c r="A41" s="3" t="s">
        <v>107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3" si="7">SUM(C41:N41)</f>
        <v>0</v>
      </c>
    </row>
    <row r="42" spans="1:15" x14ac:dyDescent="0.25">
      <c r="A42" s="3" t="s">
        <v>244</v>
      </c>
      <c r="B42" s="3" t="s">
        <v>25</v>
      </c>
      <c r="C42" s="63"/>
      <c r="D42" s="67"/>
      <c r="E42" s="63"/>
      <c r="F42" s="67"/>
      <c r="G42" s="63">
        <v>1</v>
      </c>
      <c r="H42" s="67"/>
      <c r="I42" s="63"/>
      <c r="J42" s="67"/>
      <c r="K42" s="63"/>
      <c r="L42" s="67"/>
      <c r="M42" s="63"/>
      <c r="N42" s="67"/>
      <c r="O42" s="2">
        <f t="shared" si="7"/>
        <v>1</v>
      </c>
    </row>
    <row r="43" spans="1:15" x14ac:dyDescent="0.25">
      <c r="A43" s="3" t="s">
        <v>106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105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104</v>
      </c>
      <c r="B45" s="3" t="s">
        <v>25</v>
      </c>
      <c r="C45" s="63">
        <v>1</v>
      </c>
      <c r="D45" s="67">
        <v>1</v>
      </c>
      <c r="E45" s="63"/>
      <c r="F45" s="67"/>
      <c r="G45" s="63"/>
      <c r="H45" s="67">
        <v>1</v>
      </c>
      <c r="I45" s="63"/>
      <c r="J45" s="67"/>
      <c r="K45" s="63"/>
      <c r="L45" s="67"/>
      <c r="M45" s="63"/>
      <c r="N45" s="67"/>
      <c r="O45" s="2">
        <f t="shared" si="7"/>
        <v>3</v>
      </c>
    </row>
    <row r="46" spans="1:15" x14ac:dyDescent="0.25">
      <c r="A46" s="3" t="s">
        <v>103</v>
      </c>
      <c r="B46" s="3" t="s">
        <v>25</v>
      </c>
      <c r="C46" s="63"/>
      <c r="D46" s="67"/>
      <c r="E46" s="63"/>
      <c r="F46" s="67">
        <v>1</v>
      </c>
      <c r="G46" s="63"/>
      <c r="H46" s="67"/>
      <c r="I46" s="63"/>
      <c r="J46" s="67"/>
      <c r="K46" s="63"/>
      <c r="L46" s="67"/>
      <c r="M46" s="63"/>
      <c r="N46" s="67"/>
      <c r="O46" s="2">
        <f t="shared" si="7"/>
        <v>1</v>
      </c>
    </row>
    <row r="47" spans="1:15" x14ac:dyDescent="0.25">
      <c r="A47" s="3" t="s">
        <v>379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102</v>
      </c>
      <c r="B48" s="3" t="s">
        <v>25</v>
      </c>
      <c r="C48" s="63"/>
      <c r="D48" s="67">
        <v>1</v>
      </c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1</v>
      </c>
    </row>
    <row r="49" spans="1:15" x14ac:dyDescent="0.25">
      <c r="A49" s="3" t="s">
        <v>303</v>
      </c>
      <c r="B49" s="3" t="s">
        <v>25</v>
      </c>
      <c r="C49" s="63"/>
      <c r="D49" s="67"/>
      <c r="E49" s="63"/>
      <c r="F49" s="67"/>
      <c r="G49" s="63"/>
      <c r="H49" s="67">
        <v>1</v>
      </c>
      <c r="I49" s="63"/>
      <c r="J49" s="67"/>
      <c r="K49" s="63"/>
      <c r="L49" s="67"/>
      <c r="M49" s="63"/>
      <c r="N49" s="67"/>
      <c r="O49" s="2">
        <f t="shared" ref="O49" si="8">SUM(C49:N49)</f>
        <v>1</v>
      </c>
    </row>
    <row r="50" spans="1:15" x14ac:dyDescent="0.25">
      <c r="A50" s="3" t="s">
        <v>306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101</v>
      </c>
      <c r="B51" s="3" t="s">
        <v>25</v>
      </c>
      <c r="C51" s="63">
        <v>1</v>
      </c>
      <c r="D51" s="67"/>
      <c r="E51" s="63">
        <v>7</v>
      </c>
      <c r="F51" s="67">
        <v>2</v>
      </c>
      <c r="G51" s="63">
        <v>3</v>
      </c>
      <c r="H51" s="67">
        <v>2</v>
      </c>
      <c r="I51" s="63">
        <v>2</v>
      </c>
      <c r="J51" s="67"/>
      <c r="K51" s="63"/>
      <c r="L51" s="67"/>
      <c r="M51" s="63"/>
      <c r="N51" s="67"/>
      <c r="O51" s="2">
        <f t="shared" si="7"/>
        <v>17</v>
      </c>
    </row>
    <row r="52" spans="1:15" x14ac:dyDescent="0.25">
      <c r="A52" s="3" t="s">
        <v>409</v>
      </c>
      <c r="B52" s="3" t="s">
        <v>25</v>
      </c>
      <c r="C52" s="63"/>
      <c r="D52" s="67"/>
      <c r="E52" s="63">
        <v>1</v>
      </c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1</v>
      </c>
    </row>
    <row r="53" spans="1:15" x14ac:dyDescent="0.25">
      <c r="A53" s="3" t="s">
        <v>328</v>
      </c>
      <c r="B53" s="3" t="s">
        <v>25</v>
      </c>
      <c r="C53" s="63"/>
      <c r="D53" s="67">
        <v>1</v>
      </c>
      <c r="E53" s="63">
        <v>1</v>
      </c>
      <c r="F53" s="67"/>
      <c r="G53" s="63"/>
      <c r="H53" s="67">
        <v>1</v>
      </c>
      <c r="I53" s="63">
        <v>1</v>
      </c>
      <c r="J53" s="67"/>
      <c r="K53" s="63"/>
      <c r="L53" s="67"/>
      <c r="M53" s="63"/>
      <c r="N53" s="67"/>
      <c r="O53" s="2">
        <f t="shared" si="7"/>
        <v>4</v>
      </c>
    </row>
    <row r="54" spans="1:15" x14ac:dyDescent="0.25">
      <c r="A54" s="3" t="s">
        <v>100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8</v>
      </c>
      <c r="D55" s="72">
        <f t="shared" ref="D55:M55" si="10">SUM(D27:D54)</f>
        <v>15</v>
      </c>
      <c r="E55" s="72">
        <f t="shared" si="10"/>
        <v>24</v>
      </c>
      <c r="F55" s="72">
        <f t="shared" si="10"/>
        <v>9</v>
      </c>
      <c r="G55" s="72">
        <f t="shared" si="10"/>
        <v>23</v>
      </c>
      <c r="H55" s="72">
        <f t="shared" si="10"/>
        <v>28</v>
      </c>
      <c r="I55" s="72">
        <f t="shared" si="10"/>
        <v>23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130</v>
      </c>
    </row>
    <row r="56" spans="1:15" x14ac:dyDescent="0.25">
      <c r="A56" s="3" t="s">
        <v>132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136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137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142</v>
      </c>
      <c r="B59" s="3" t="s">
        <v>28</v>
      </c>
      <c r="C59" s="63"/>
      <c r="D59" s="67"/>
      <c r="E59" s="63"/>
      <c r="F59" s="67"/>
      <c r="G59" s="63"/>
      <c r="H59" s="67">
        <v>1</v>
      </c>
      <c r="I59" s="63"/>
      <c r="J59" s="67"/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143</v>
      </c>
      <c r="B60" s="3" t="s">
        <v>28</v>
      </c>
      <c r="C60" s="63"/>
      <c r="D60" s="67"/>
      <c r="E60" s="63"/>
      <c r="F60" s="67">
        <v>1</v>
      </c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149</v>
      </c>
      <c r="B61" s="3" t="s">
        <v>28</v>
      </c>
      <c r="C61" s="63">
        <v>1</v>
      </c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1</v>
      </c>
    </row>
    <row r="62" spans="1:15" x14ac:dyDescent="0.25">
      <c r="A62" s="3" t="s">
        <v>153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99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7"/>
        <v>0</v>
      </c>
    </row>
    <row r="64" spans="1:15" x14ac:dyDescent="0.25">
      <c r="A64" s="3" t="s">
        <v>170</v>
      </c>
      <c r="B64" s="3" t="s">
        <v>28</v>
      </c>
      <c r="C64" s="63"/>
      <c r="D64" s="67"/>
      <c r="E64" s="63">
        <v>1</v>
      </c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ref="O64" si="17">SUM(C64:N64)</f>
        <v>1</v>
      </c>
    </row>
    <row r="65" spans="1:15" x14ac:dyDescent="0.25">
      <c r="A65" s="3" t="s">
        <v>98</v>
      </c>
      <c r="B65" s="3" t="s">
        <v>28</v>
      </c>
      <c r="C65" s="63"/>
      <c r="D65" s="67"/>
      <c r="E65" s="63">
        <v>1</v>
      </c>
      <c r="F65" s="67">
        <v>1</v>
      </c>
      <c r="G65" s="63"/>
      <c r="H65" s="67"/>
      <c r="I65" s="63"/>
      <c r="J65" s="67"/>
      <c r="K65" s="63"/>
      <c r="L65" s="67"/>
      <c r="M65" s="63"/>
      <c r="N65" s="67"/>
      <c r="O65" s="2">
        <f t="shared" si="7"/>
        <v>2</v>
      </c>
    </row>
    <row r="66" spans="1:15" x14ac:dyDescent="0.25">
      <c r="A66" s="3" t="s">
        <v>175</v>
      </c>
      <c r="B66" s="3" t="s">
        <v>28</v>
      </c>
      <c r="C66" s="63">
        <v>3</v>
      </c>
      <c r="D66" s="67">
        <v>1</v>
      </c>
      <c r="E66" s="63"/>
      <c r="F66" s="67">
        <v>1</v>
      </c>
      <c r="G66" s="63">
        <v>1</v>
      </c>
      <c r="H66" s="67"/>
      <c r="I66" s="63"/>
      <c r="J66" s="67"/>
      <c r="K66" s="63"/>
      <c r="L66" s="67"/>
      <c r="M66" s="63"/>
      <c r="N66" s="67"/>
      <c r="O66" s="2">
        <f t="shared" si="7"/>
        <v>6</v>
      </c>
    </row>
    <row r="67" spans="1:15" x14ac:dyDescent="0.25">
      <c r="A67" s="3" t="s">
        <v>179</v>
      </c>
      <c r="B67" s="3" t="s">
        <v>28</v>
      </c>
      <c r="C67" s="63">
        <v>5</v>
      </c>
      <c r="D67" s="67">
        <v>1</v>
      </c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6</v>
      </c>
    </row>
    <row r="68" spans="1:15" x14ac:dyDescent="0.25">
      <c r="A68" s="3" t="s">
        <v>180</v>
      </c>
      <c r="B68" s="3" t="s">
        <v>28</v>
      </c>
      <c r="C68" s="63"/>
      <c r="D68" s="67">
        <v>1</v>
      </c>
      <c r="E68" s="63"/>
      <c r="F68" s="67">
        <v>1</v>
      </c>
      <c r="G68" s="63"/>
      <c r="H68" s="67"/>
      <c r="I68" s="63"/>
      <c r="J68" s="67"/>
      <c r="K68" s="63"/>
      <c r="L68" s="67"/>
      <c r="M68" s="63"/>
      <c r="N68" s="67"/>
      <c r="O68" s="2">
        <f t="shared" si="7"/>
        <v>2</v>
      </c>
    </row>
    <row r="69" spans="1:15" x14ac:dyDescent="0.25">
      <c r="A69" s="3" t="s">
        <v>97</v>
      </c>
      <c r="B69" s="3" t="s">
        <v>28</v>
      </c>
      <c r="C69" s="63"/>
      <c r="D69" s="67">
        <v>1</v>
      </c>
      <c r="E69" s="63">
        <v>1</v>
      </c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96</v>
      </c>
      <c r="B70" s="3" t="s">
        <v>28</v>
      </c>
      <c r="C70" s="63"/>
      <c r="D70" s="67"/>
      <c r="E70" s="63">
        <v>1</v>
      </c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1</v>
      </c>
    </row>
    <row r="71" spans="1:15" x14ac:dyDescent="0.25">
      <c r="A71" s="3" t="s">
        <v>398</v>
      </c>
      <c r="B71" s="3" t="s">
        <v>28</v>
      </c>
      <c r="C71" s="63"/>
      <c r="D71" s="67">
        <v>1</v>
      </c>
      <c r="E71" s="63"/>
      <c r="F71" s="67">
        <v>1</v>
      </c>
      <c r="G71" s="63"/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95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/>
      <c r="E73" s="63">
        <v>1</v>
      </c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1</v>
      </c>
    </row>
    <row r="74" spans="1:15" x14ac:dyDescent="0.25">
      <c r="A74" s="3" t="s">
        <v>188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189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93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194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195</v>
      </c>
      <c r="B78" s="3" t="s">
        <v>28</v>
      </c>
      <c r="C78" s="63"/>
      <c r="D78" s="67"/>
      <c r="E78" s="63"/>
      <c r="F78" s="67">
        <v>1</v>
      </c>
      <c r="G78" s="63"/>
      <c r="H78" s="67"/>
      <c r="I78" s="63"/>
      <c r="J78" s="67"/>
      <c r="K78" s="63"/>
      <c r="L78" s="67"/>
      <c r="M78" s="63"/>
      <c r="N78" s="67"/>
      <c r="O78" s="2">
        <f t="shared" ref="O78" si="18">SUM(C78:N78)</f>
        <v>1</v>
      </c>
    </row>
    <row r="79" spans="1:15" x14ac:dyDescent="0.25">
      <c r="A79" s="3" t="s">
        <v>198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si="7"/>
        <v>0</v>
      </c>
    </row>
    <row r="80" spans="1:15" x14ac:dyDescent="0.25">
      <c r="A80" s="3" t="s">
        <v>201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203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19">SUM(C81:N81)</f>
        <v>0</v>
      </c>
    </row>
    <row r="82" spans="1:15" x14ac:dyDescent="0.25">
      <c r="A82" s="3" t="s">
        <v>205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207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si="7"/>
        <v>1</v>
      </c>
    </row>
    <row r="84" spans="1:15" x14ac:dyDescent="0.25">
      <c r="A84" s="3" t="s">
        <v>92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ref="O84:O128" si="20">SUM(C84:N84)</f>
        <v>0</v>
      </c>
    </row>
    <row r="85" spans="1:15" x14ac:dyDescent="0.25">
      <c r="A85" s="3" t="s">
        <v>212</v>
      </c>
      <c r="B85" s="3" t="s">
        <v>28</v>
      </c>
      <c r="C85" s="63"/>
      <c r="D85" s="67"/>
      <c r="E85" s="63">
        <v>1</v>
      </c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20"/>
        <v>1</v>
      </c>
    </row>
    <row r="86" spans="1:15" x14ac:dyDescent="0.25">
      <c r="A86" s="3" t="s">
        <v>213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20"/>
        <v>0</v>
      </c>
    </row>
    <row r="87" spans="1:15" x14ac:dyDescent="0.25">
      <c r="A87" s="3" t="s">
        <v>91</v>
      </c>
      <c r="B87" s="3" t="s">
        <v>28</v>
      </c>
      <c r="C87" s="63"/>
      <c r="D87" s="67"/>
      <c r="E87" s="63">
        <v>2</v>
      </c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0"/>
        <v>2</v>
      </c>
    </row>
    <row r="88" spans="1:15" x14ac:dyDescent="0.25">
      <c r="A88" s="3" t="s">
        <v>90</v>
      </c>
      <c r="B88" s="3" t="s">
        <v>28</v>
      </c>
      <c r="C88" s="63"/>
      <c r="D88" s="67"/>
      <c r="E88" s="63">
        <v>1</v>
      </c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0"/>
        <v>1</v>
      </c>
    </row>
    <row r="89" spans="1:15" x14ac:dyDescent="0.25">
      <c r="A89" s="3" t="s">
        <v>214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1">SUM(C89:N89)</f>
        <v>0</v>
      </c>
    </row>
    <row r="90" spans="1:15" x14ac:dyDescent="0.25">
      <c r="A90" s="3" t="s">
        <v>220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0"/>
        <v>0</v>
      </c>
    </row>
    <row r="91" spans="1:15" x14ac:dyDescent="0.25">
      <c r="A91" s="3" t="s">
        <v>221</v>
      </c>
      <c r="B91" s="3" t="s">
        <v>28</v>
      </c>
      <c r="C91" s="63"/>
      <c r="D91" s="67"/>
      <c r="E91" s="63"/>
      <c r="F91" s="67">
        <v>2</v>
      </c>
      <c r="G91" s="63">
        <v>2</v>
      </c>
      <c r="H91" s="67"/>
      <c r="I91" s="63"/>
      <c r="J91" s="67"/>
      <c r="K91" s="63"/>
      <c r="L91" s="67"/>
      <c r="M91" s="63"/>
      <c r="N91" s="67"/>
      <c r="O91" s="2">
        <f t="shared" ref="O91" si="22">SUM(C91:N91)</f>
        <v>4</v>
      </c>
    </row>
    <row r="92" spans="1:15" x14ac:dyDescent="0.25">
      <c r="A92" s="3" t="s">
        <v>89</v>
      </c>
      <c r="B92" s="3" t="s">
        <v>28</v>
      </c>
      <c r="C92" s="63"/>
      <c r="D92" s="67"/>
      <c r="E92" s="63"/>
      <c r="F92" s="67"/>
      <c r="G92" s="63"/>
      <c r="H92" s="67">
        <v>1</v>
      </c>
      <c r="I92" s="63"/>
      <c r="J92" s="67"/>
      <c r="K92" s="63"/>
      <c r="L92" s="67"/>
      <c r="M92" s="63"/>
      <c r="N92" s="67"/>
      <c r="O92" s="2">
        <f t="shared" si="20"/>
        <v>1</v>
      </c>
    </row>
    <row r="93" spans="1:15" x14ac:dyDescent="0.25">
      <c r="A93" s="3" t="s">
        <v>222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0"/>
        <v>0</v>
      </c>
    </row>
    <row r="94" spans="1:15" x14ac:dyDescent="0.25">
      <c r="A94" s="3" t="s">
        <v>86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0"/>
        <v>0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0"/>
        <v>0</v>
      </c>
    </row>
    <row r="96" spans="1:15" x14ac:dyDescent="0.25">
      <c r="A96" s="3" t="s">
        <v>223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ref="O96" si="23">SUM(C96:N96)</f>
        <v>0</v>
      </c>
    </row>
    <row r="97" spans="1:15" x14ac:dyDescent="0.25">
      <c r="A97" s="3" t="s">
        <v>224</v>
      </c>
      <c r="B97" s="3" t="s">
        <v>28</v>
      </c>
      <c r="C97" s="63"/>
      <c r="D97" s="67"/>
      <c r="E97" s="63"/>
      <c r="F97" s="67"/>
      <c r="G97" s="63">
        <v>2</v>
      </c>
      <c r="H97" s="67"/>
      <c r="I97" s="63"/>
      <c r="J97" s="67"/>
      <c r="K97" s="63"/>
      <c r="L97" s="67"/>
      <c r="M97" s="63"/>
      <c r="N97" s="67"/>
      <c r="O97" s="2">
        <f t="shared" si="20"/>
        <v>2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0"/>
        <v>0</v>
      </c>
    </row>
    <row r="99" spans="1:15" x14ac:dyDescent="0.25">
      <c r="A99" s="3" t="s">
        <v>225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0"/>
        <v>0</v>
      </c>
    </row>
    <row r="100" spans="1:15" x14ac:dyDescent="0.25">
      <c r="A100" s="3" t="s">
        <v>227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0"/>
        <v>0</v>
      </c>
    </row>
    <row r="101" spans="1:15" x14ac:dyDescent="0.25">
      <c r="A101" s="3" t="s">
        <v>228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0"/>
        <v>0</v>
      </c>
    </row>
    <row r="102" spans="1:15" x14ac:dyDescent="0.25">
      <c r="A102" s="3" t="s">
        <v>85</v>
      </c>
      <c r="B102" s="3" t="s">
        <v>28</v>
      </c>
      <c r="C102" s="63"/>
      <c r="D102" s="67">
        <v>1</v>
      </c>
      <c r="E102" s="63">
        <v>2</v>
      </c>
      <c r="F102" s="67">
        <v>1</v>
      </c>
      <c r="G102" s="63">
        <v>1</v>
      </c>
      <c r="H102" s="67"/>
      <c r="I102" s="63"/>
      <c r="J102" s="67"/>
      <c r="K102" s="63"/>
      <c r="L102" s="67"/>
      <c r="M102" s="63"/>
      <c r="N102" s="67"/>
      <c r="O102" s="2">
        <f t="shared" si="20"/>
        <v>5</v>
      </c>
    </row>
    <row r="103" spans="1:15" x14ac:dyDescent="0.25">
      <c r="A103" s="3" t="s">
        <v>230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4">SUM(C103:N103)</f>
        <v>0</v>
      </c>
    </row>
    <row r="104" spans="1:15" x14ac:dyDescent="0.25">
      <c r="A104" s="3" t="s">
        <v>231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0"/>
        <v>0</v>
      </c>
    </row>
    <row r="105" spans="1:15" x14ac:dyDescent="0.25">
      <c r="A105" s="3" t="s">
        <v>528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5">SUM(C105:N105)</f>
        <v>0</v>
      </c>
    </row>
    <row r="106" spans="1:15" x14ac:dyDescent="0.25">
      <c r="A106" s="3" t="s">
        <v>236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0"/>
        <v>0</v>
      </c>
    </row>
    <row r="107" spans="1:15" x14ac:dyDescent="0.25">
      <c r="A107" s="3" t="s">
        <v>238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0"/>
        <v>0</v>
      </c>
    </row>
    <row r="108" spans="1:15" x14ac:dyDescent="0.25">
      <c r="A108" s="3" t="s">
        <v>241</v>
      </c>
      <c r="B108" s="3" t="s">
        <v>28</v>
      </c>
      <c r="C108" s="63"/>
      <c r="D108" s="67"/>
      <c r="E108" s="63"/>
      <c r="F108" s="67"/>
      <c r="G108" s="63"/>
      <c r="H108" s="67">
        <v>1</v>
      </c>
      <c r="I108" s="63"/>
      <c r="J108" s="67"/>
      <c r="K108" s="63"/>
      <c r="L108" s="67"/>
      <c r="M108" s="63"/>
      <c r="N108" s="67"/>
      <c r="O108" s="2">
        <f t="shared" si="20"/>
        <v>1</v>
      </c>
    </row>
    <row r="109" spans="1:15" x14ac:dyDescent="0.25">
      <c r="A109" s="3" t="s">
        <v>242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ref="O109" si="26">SUM(C109:N109)</f>
        <v>0</v>
      </c>
    </row>
    <row r="110" spans="1:15" x14ac:dyDescent="0.25">
      <c r="A110" s="3" t="s">
        <v>246</v>
      </c>
      <c r="B110" s="3" t="s">
        <v>28</v>
      </c>
      <c r="C110" s="63"/>
      <c r="D110" s="67"/>
      <c r="E110" s="63"/>
      <c r="F110" s="67"/>
      <c r="G110" s="63"/>
      <c r="H110" s="67">
        <v>1</v>
      </c>
      <c r="I110" s="63"/>
      <c r="J110" s="67"/>
      <c r="K110" s="63"/>
      <c r="L110" s="67"/>
      <c r="M110" s="63"/>
      <c r="N110" s="67"/>
      <c r="O110" s="2">
        <f t="shared" ref="O110" si="27">SUM(C110:N110)</f>
        <v>1</v>
      </c>
    </row>
    <row r="111" spans="1:15" x14ac:dyDescent="0.25">
      <c r="A111" s="3" t="s">
        <v>248</v>
      </c>
      <c r="B111" s="3" t="s">
        <v>28</v>
      </c>
      <c r="C111" s="63">
        <v>1</v>
      </c>
      <c r="D111" s="67"/>
      <c r="E111" s="63">
        <v>1</v>
      </c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2</v>
      </c>
    </row>
    <row r="112" spans="1:15" x14ac:dyDescent="0.25">
      <c r="A112" s="3" t="s">
        <v>84</v>
      </c>
      <c r="B112" s="3" t="s">
        <v>28</v>
      </c>
      <c r="C112" s="63"/>
      <c r="D112" s="67"/>
      <c r="E112" s="63"/>
      <c r="F112" s="67">
        <v>1</v>
      </c>
      <c r="G112" s="63"/>
      <c r="H112" s="67"/>
      <c r="I112" s="63"/>
      <c r="J112" s="67"/>
      <c r="K112" s="63"/>
      <c r="L112" s="67"/>
      <c r="M112" s="63"/>
      <c r="N112" s="67"/>
      <c r="O112" s="2">
        <f t="shared" si="20"/>
        <v>1</v>
      </c>
    </row>
    <row r="113" spans="1:15" x14ac:dyDescent="0.25">
      <c r="A113" s="3" t="s">
        <v>83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0"/>
        <v>0</v>
      </c>
    </row>
    <row r="114" spans="1:15" x14ac:dyDescent="0.25">
      <c r="A114" s="3" t="s">
        <v>255</v>
      </c>
      <c r="B114" s="3" t="s">
        <v>28</v>
      </c>
      <c r="C114" s="63"/>
      <c r="D114" s="67">
        <v>1</v>
      </c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20"/>
        <v>1</v>
      </c>
    </row>
    <row r="115" spans="1:15" x14ac:dyDescent="0.25">
      <c r="A115" s="3" t="s">
        <v>257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29">SUM(C115:N115)</f>
        <v>0</v>
      </c>
    </row>
    <row r="116" spans="1:15" x14ac:dyDescent="0.25">
      <c r="A116" s="3" t="s">
        <v>260</v>
      </c>
      <c r="B116" s="3" t="s">
        <v>28</v>
      </c>
      <c r="C116" s="63">
        <v>5</v>
      </c>
      <c r="D116" s="67">
        <v>3</v>
      </c>
      <c r="E116" s="63">
        <v>4</v>
      </c>
      <c r="F116" s="67">
        <v>1</v>
      </c>
      <c r="G116" s="63">
        <v>3</v>
      </c>
      <c r="H116" s="67">
        <v>4</v>
      </c>
      <c r="I116" s="63">
        <v>4</v>
      </c>
      <c r="J116" s="67"/>
      <c r="K116" s="63"/>
      <c r="L116" s="67"/>
      <c r="M116" s="63"/>
      <c r="N116" s="67"/>
      <c r="O116" s="2">
        <f t="shared" si="20"/>
        <v>24</v>
      </c>
    </row>
    <row r="117" spans="1:15" x14ac:dyDescent="0.25">
      <c r="A117" s="3" t="s">
        <v>261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0"/>
        <v>0</v>
      </c>
    </row>
    <row r="118" spans="1:15" x14ac:dyDescent="0.25">
      <c r="A118" s="3" t="s">
        <v>265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0">SUM(C118:N118)</f>
        <v>0</v>
      </c>
    </row>
    <row r="119" spans="1:15" x14ac:dyDescent="0.25">
      <c r="A119" s="3" t="s">
        <v>267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0"/>
        <v>0</v>
      </c>
    </row>
    <row r="120" spans="1:15" x14ac:dyDescent="0.25">
      <c r="A120" s="3" t="s">
        <v>268</v>
      </c>
      <c r="B120" s="3" t="s">
        <v>28</v>
      </c>
      <c r="C120" s="63">
        <v>1</v>
      </c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1">SUM(C120:N120)</f>
        <v>1</v>
      </c>
    </row>
    <row r="121" spans="1:15" x14ac:dyDescent="0.25">
      <c r="A121" s="3" t="s">
        <v>269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0</v>
      </c>
    </row>
    <row r="122" spans="1:15" x14ac:dyDescent="0.25">
      <c r="A122" s="3" t="s">
        <v>272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0"/>
        <v>0</v>
      </c>
    </row>
    <row r="123" spans="1:15" x14ac:dyDescent="0.25">
      <c r="A123" s="3" t="s">
        <v>274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si="20"/>
        <v>0</v>
      </c>
    </row>
    <row r="124" spans="1:15" x14ac:dyDescent="0.25">
      <c r="A124" s="3" t="s">
        <v>275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3">SUM(C124:N124)</f>
        <v>0</v>
      </c>
    </row>
    <row r="125" spans="1:15" x14ac:dyDescent="0.25">
      <c r="A125" s="3" t="s">
        <v>276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0"/>
        <v>0</v>
      </c>
    </row>
    <row r="126" spans="1:15" x14ac:dyDescent="0.25">
      <c r="A126" s="3" t="s">
        <v>277</v>
      </c>
      <c r="B126" s="3" t="s">
        <v>28</v>
      </c>
      <c r="C126" s="63"/>
      <c r="D126" s="67"/>
      <c r="E126" s="63"/>
      <c r="F126" s="67"/>
      <c r="G126" s="63">
        <v>1</v>
      </c>
      <c r="H126" s="67"/>
      <c r="I126" s="63"/>
      <c r="J126" s="67"/>
      <c r="K126" s="63"/>
      <c r="L126" s="67"/>
      <c r="M126" s="63"/>
      <c r="N126" s="67"/>
      <c r="O126" s="2">
        <f t="shared" ref="O126" si="34">SUM(C126:N126)</f>
        <v>1</v>
      </c>
    </row>
    <row r="127" spans="1:15" x14ac:dyDescent="0.25">
      <c r="A127" s="3" t="s">
        <v>82</v>
      </c>
      <c r="B127" s="3" t="s">
        <v>28</v>
      </c>
      <c r="C127" s="63"/>
      <c r="D127" s="67"/>
      <c r="E127" s="63"/>
      <c r="F127" s="67"/>
      <c r="G127" s="63"/>
      <c r="H127" s="67">
        <v>1</v>
      </c>
      <c r="I127" s="63"/>
      <c r="J127" s="67"/>
      <c r="K127" s="63"/>
      <c r="L127" s="67"/>
      <c r="M127" s="63"/>
      <c r="N127" s="67"/>
      <c r="O127" s="2">
        <f t="shared" si="20"/>
        <v>1</v>
      </c>
    </row>
    <row r="128" spans="1:15" x14ac:dyDescent="0.25">
      <c r="A128" s="3" t="s">
        <v>284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0"/>
        <v>0</v>
      </c>
    </row>
    <row r="129" spans="1:15" x14ac:dyDescent="0.25">
      <c r="A129" s="3" t="s">
        <v>285</v>
      </c>
      <c r="B129" s="3" t="s">
        <v>28</v>
      </c>
      <c r="C129" s="63">
        <v>2</v>
      </c>
      <c r="D129" s="67">
        <v>2</v>
      </c>
      <c r="E129" s="63">
        <v>1</v>
      </c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:O138" si="35">SUM(C129:N129)</f>
        <v>5</v>
      </c>
    </row>
    <row r="130" spans="1:15" x14ac:dyDescent="0.25">
      <c r="A130" s="3" t="s">
        <v>287</v>
      </c>
      <c r="B130" s="3" t="s">
        <v>28</v>
      </c>
      <c r="C130" s="63"/>
      <c r="D130" s="67"/>
      <c r="E130" s="63"/>
      <c r="F130" s="67"/>
      <c r="G130" s="63">
        <v>4</v>
      </c>
      <c r="H130" s="67"/>
      <c r="I130" s="63"/>
      <c r="J130" s="67"/>
      <c r="K130" s="63"/>
      <c r="L130" s="67"/>
      <c r="M130" s="63"/>
      <c r="N130" s="67"/>
      <c r="O130" s="2">
        <f>SUM(C130:N130)</f>
        <v>4</v>
      </c>
    </row>
    <row r="131" spans="1:15" x14ac:dyDescent="0.25">
      <c r="A131" s="3" t="s">
        <v>295</v>
      </c>
      <c r="B131" s="3" t="s">
        <v>28</v>
      </c>
      <c r="C131" s="63"/>
      <c r="D131" s="67"/>
      <c r="E131" s="63"/>
      <c r="F131" s="67"/>
      <c r="G131" s="63"/>
      <c r="H131" s="67">
        <v>2</v>
      </c>
      <c r="I131" s="63"/>
      <c r="J131" s="67"/>
      <c r="K131" s="63"/>
      <c r="L131" s="67"/>
      <c r="M131" s="63"/>
      <c r="N131" s="67"/>
      <c r="O131" s="2">
        <f>SUM(C131:N131)</f>
        <v>2</v>
      </c>
    </row>
    <row r="132" spans="1:15" x14ac:dyDescent="0.25">
      <c r="A132" s="3" t="s">
        <v>297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si="35"/>
        <v>0</v>
      </c>
    </row>
    <row r="133" spans="1:15" x14ac:dyDescent="0.25">
      <c r="A133" s="3" t="s">
        <v>298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 t="shared" ref="O133" si="36">SUM(C133:N133)</f>
        <v>0</v>
      </c>
    </row>
    <row r="134" spans="1:15" x14ac:dyDescent="0.25">
      <c r="A134" s="3" t="s">
        <v>301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304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305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309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311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si="35"/>
        <v>0</v>
      </c>
    </row>
    <row r="139" spans="1:15" x14ac:dyDescent="0.25">
      <c r="A139" s="3" t="s">
        <v>313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ref="O139" si="37">SUM(C139:N139)</f>
        <v>0</v>
      </c>
    </row>
    <row r="140" spans="1:15" x14ac:dyDescent="0.25">
      <c r="A140" s="3" t="s">
        <v>81</v>
      </c>
      <c r="B140" s="3" t="s">
        <v>28</v>
      </c>
      <c r="C140" s="63"/>
      <c r="D140" s="67"/>
      <c r="E140" s="63"/>
      <c r="F140" s="67"/>
      <c r="G140" s="63">
        <v>2</v>
      </c>
      <c r="H140" s="67">
        <v>1</v>
      </c>
      <c r="I140" s="63"/>
      <c r="J140" s="67"/>
      <c r="K140" s="63"/>
      <c r="L140" s="67"/>
      <c r="M140" s="63"/>
      <c r="N140" s="67"/>
      <c r="O140" s="2">
        <f t="shared" ref="O140:O241" si="38">SUM(C140:N140)</f>
        <v>3</v>
      </c>
    </row>
    <row r="141" spans="1:15" x14ac:dyDescent="0.25">
      <c r="A141" s="3" t="s">
        <v>80</v>
      </c>
      <c r="B141" s="3" t="s">
        <v>28</v>
      </c>
      <c r="C141" s="63"/>
      <c r="D141" s="67">
        <v>1</v>
      </c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si="38"/>
        <v>1</v>
      </c>
    </row>
    <row r="142" spans="1:15" x14ac:dyDescent="0.25">
      <c r="A142" s="3" t="s">
        <v>317</v>
      </c>
      <c r="B142" s="3" t="s">
        <v>28</v>
      </c>
      <c r="C142" s="63"/>
      <c r="D142" s="67"/>
      <c r="E142" s="63"/>
      <c r="F142" s="67"/>
      <c r="G142" s="63"/>
      <c r="H142" s="67">
        <v>1</v>
      </c>
      <c r="I142" s="63"/>
      <c r="J142" s="67"/>
      <c r="K142" s="63"/>
      <c r="L142" s="67"/>
      <c r="M142" s="63"/>
      <c r="N142" s="67"/>
      <c r="O142" s="2">
        <f t="shared" si="38"/>
        <v>1</v>
      </c>
    </row>
    <row r="143" spans="1:15" x14ac:dyDescent="0.25">
      <c r="A143" s="3" t="s">
        <v>361</v>
      </c>
      <c r="B143" s="3" t="s">
        <v>28</v>
      </c>
      <c r="C143" s="63"/>
      <c r="D143" s="67"/>
      <c r="E143" s="63">
        <v>1</v>
      </c>
      <c r="F143" s="67">
        <v>1</v>
      </c>
      <c r="G143" s="63">
        <v>1</v>
      </c>
      <c r="H143" s="67"/>
      <c r="I143" s="63"/>
      <c r="J143" s="67"/>
      <c r="K143" s="63"/>
      <c r="L143" s="67"/>
      <c r="M143" s="63"/>
      <c r="N143" s="67"/>
      <c r="O143" s="2">
        <f t="shared" si="38"/>
        <v>3</v>
      </c>
    </row>
    <row r="144" spans="1:15" x14ac:dyDescent="0.25">
      <c r="A144" s="3" t="s">
        <v>319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9">SUM(C144:N144)</f>
        <v>0</v>
      </c>
    </row>
    <row r="145" spans="1:15" x14ac:dyDescent="0.25">
      <c r="A145" s="3" t="s">
        <v>321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38"/>
        <v>0</v>
      </c>
    </row>
    <row r="146" spans="1:15" x14ac:dyDescent="0.25">
      <c r="A146" s="3" t="s">
        <v>322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40">SUM(C146:N146)</f>
        <v>0</v>
      </c>
    </row>
    <row r="147" spans="1:15" x14ac:dyDescent="0.25">
      <c r="A147" s="3" t="s">
        <v>325</v>
      </c>
      <c r="B147" s="3" t="s">
        <v>28</v>
      </c>
      <c r="C147" s="63">
        <v>2</v>
      </c>
      <c r="D147" s="67"/>
      <c r="E147" s="63">
        <v>1</v>
      </c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ref="O147" si="41">SUM(C147:N147)</f>
        <v>3</v>
      </c>
    </row>
    <row r="148" spans="1:15" x14ac:dyDescent="0.25">
      <c r="A148" s="3" t="s">
        <v>326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8"/>
        <v>0</v>
      </c>
    </row>
    <row r="149" spans="1:15" x14ac:dyDescent="0.25">
      <c r="A149" s="3" t="s">
        <v>79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ref="O149" si="42">SUM(C149:N149)</f>
        <v>0</v>
      </c>
    </row>
    <row r="150" spans="1:15" x14ac:dyDescent="0.25">
      <c r="A150" s="3" t="s">
        <v>341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8"/>
        <v>0</v>
      </c>
    </row>
    <row r="151" spans="1:15" x14ac:dyDescent="0.25">
      <c r="A151" s="3" t="s">
        <v>343</v>
      </c>
      <c r="B151" s="3" t="s">
        <v>28</v>
      </c>
      <c r="C151" s="63">
        <v>1</v>
      </c>
      <c r="D151" s="67"/>
      <c r="E151" s="63">
        <v>1</v>
      </c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8"/>
        <v>2</v>
      </c>
    </row>
    <row r="152" spans="1:15" x14ac:dyDescent="0.25">
      <c r="A152" s="3" t="s">
        <v>335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38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>
        <v>1</v>
      </c>
      <c r="G153" s="63"/>
      <c r="H153" s="67">
        <v>1</v>
      </c>
      <c r="I153" s="63"/>
      <c r="J153" s="67"/>
      <c r="K153" s="63"/>
      <c r="L153" s="67"/>
      <c r="M153" s="63"/>
      <c r="N153" s="67"/>
      <c r="O153" s="2">
        <f t="shared" si="38"/>
        <v>2</v>
      </c>
    </row>
    <row r="154" spans="1:15" x14ac:dyDescent="0.25">
      <c r="A154" s="3" t="s">
        <v>371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38"/>
        <v>0</v>
      </c>
    </row>
    <row r="155" spans="1:15" x14ac:dyDescent="0.25">
      <c r="A155" s="129" t="s">
        <v>31</v>
      </c>
      <c r="B155" s="129"/>
      <c r="C155" s="72">
        <f>SUM(C56:C154)</f>
        <v>21</v>
      </c>
      <c r="D155" s="72">
        <f t="shared" ref="D155:N155" si="43">SUM(D56:D154)</f>
        <v>13</v>
      </c>
      <c r="E155" s="72">
        <f t="shared" si="43"/>
        <v>20</v>
      </c>
      <c r="F155" s="72">
        <f t="shared" si="43"/>
        <v>14</v>
      </c>
      <c r="G155" s="72">
        <f t="shared" si="43"/>
        <v>17</v>
      </c>
      <c r="H155" s="72">
        <f t="shared" si="43"/>
        <v>15</v>
      </c>
      <c r="I155" s="72">
        <f t="shared" si="43"/>
        <v>4</v>
      </c>
      <c r="J155" s="72">
        <f t="shared" si="43"/>
        <v>0</v>
      </c>
      <c r="K155" s="72">
        <f t="shared" si="43"/>
        <v>0</v>
      </c>
      <c r="L155" s="72">
        <f t="shared" si="43"/>
        <v>0</v>
      </c>
      <c r="M155" s="72">
        <f t="shared" si="43"/>
        <v>0</v>
      </c>
      <c r="N155" s="72">
        <f t="shared" si="43"/>
        <v>0</v>
      </c>
      <c r="O155" s="62">
        <f t="shared" si="38"/>
        <v>104</v>
      </c>
    </row>
    <row r="156" spans="1:15" x14ac:dyDescent="0.25">
      <c r="A156" s="5" t="s">
        <v>552</v>
      </c>
      <c r="B156" s="5" t="s">
        <v>23</v>
      </c>
      <c r="C156" s="87"/>
      <c r="D156" s="68"/>
      <c r="E156" s="87"/>
      <c r="F156" s="88"/>
      <c r="G156" s="87"/>
      <c r="H156" s="88">
        <v>1</v>
      </c>
      <c r="I156" s="87"/>
      <c r="J156" s="88"/>
      <c r="K156" s="87"/>
      <c r="L156" s="88"/>
      <c r="M156" s="87"/>
      <c r="N156" s="88"/>
      <c r="O156" s="2">
        <f t="shared" ref="O156" si="44">SUM(C156:N156)</f>
        <v>1</v>
      </c>
    </row>
    <row r="157" spans="1:15" x14ac:dyDescent="0.25">
      <c r="A157" s="5" t="s">
        <v>522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si="38"/>
        <v>0</v>
      </c>
    </row>
    <row r="158" spans="1:15" x14ac:dyDescent="0.25">
      <c r="A158" s="5" t="s">
        <v>374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ref="O158" si="45">SUM(C158:N158)</f>
        <v>0</v>
      </c>
    </row>
    <row r="159" spans="1:15" x14ac:dyDescent="0.25">
      <c r="A159" s="5" t="s">
        <v>372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8"/>
        <v>0</v>
      </c>
    </row>
    <row r="160" spans="1:15" x14ac:dyDescent="0.25">
      <c r="A160" s="5" t="s">
        <v>469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545</v>
      </c>
      <c r="B161" s="5" t="s">
        <v>23</v>
      </c>
      <c r="C161" s="87"/>
      <c r="D161" s="68"/>
      <c r="E161" s="87">
        <v>1</v>
      </c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" si="47">SUM(C161:N161)</f>
        <v>1</v>
      </c>
    </row>
    <row r="162" spans="1:15" x14ac:dyDescent="0.25">
      <c r="A162" s="5" t="s">
        <v>425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38"/>
        <v>0</v>
      </c>
    </row>
    <row r="163" spans="1:15" x14ac:dyDescent="0.25">
      <c r="A163" s="5" t="s">
        <v>549</v>
      </c>
      <c r="B163" s="5" t="s">
        <v>23</v>
      </c>
      <c r="C163" s="87"/>
      <c r="D163" s="68"/>
      <c r="E163" s="87"/>
      <c r="F163" s="88">
        <v>1</v>
      </c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8">SUM(C163:N163)</f>
        <v>1</v>
      </c>
    </row>
    <row r="164" spans="1:15" x14ac:dyDescent="0.25">
      <c r="A164" s="5" t="s">
        <v>404</v>
      </c>
      <c r="B164" s="5" t="s">
        <v>23</v>
      </c>
      <c r="C164" s="87"/>
      <c r="D164" s="68">
        <v>2</v>
      </c>
      <c r="E164" s="87"/>
      <c r="F164" s="88"/>
      <c r="G164" s="87"/>
      <c r="H164" s="88"/>
      <c r="I164" s="87">
        <v>2</v>
      </c>
      <c r="J164" s="88"/>
      <c r="K164" s="87"/>
      <c r="L164" s="88"/>
      <c r="M164" s="87"/>
      <c r="N164" s="88"/>
      <c r="O164" s="2">
        <f t="shared" si="38"/>
        <v>4</v>
      </c>
    </row>
    <row r="165" spans="1:15" x14ac:dyDescent="0.25">
      <c r="A165" s="5" t="s">
        <v>77</v>
      </c>
      <c r="B165" s="5" t="s">
        <v>23</v>
      </c>
      <c r="C165" s="87"/>
      <c r="D165" s="68"/>
      <c r="E165" s="87">
        <v>1</v>
      </c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8"/>
        <v>1</v>
      </c>
    </row>
    <row r="166" spans="1:15" x14ac:dyDescent="0.25">
      <c r="A166" s="5" t="s">
        <v>430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ref="O166:O167" si="49">SUM(C166:N166)</f>
        <v>0</v>
      </c>
    </row>
    <row r="167" spans="1:15" x14ac:dyDescent="0.25">
      <c r="A167" s="5" t="s">
        <v>486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si="49"/>
        <v>0</v>
      </c>
    </row>
    <row r="168" spans="1:15" x14ac:dyDescent="0.25">
      <c r="A168" s="5" t="s">
        <v>431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0">SUM(C168:N168)</f>
        <v>0</v>
      </c>
    </row>
    <row r="169" spans="1:15" x14ac:dyDescent="0.25">
      <c r="A169" s="5" t="s">
        <v>76</v>
      </c>
      <c r="B169" s="5" t="s">
        <v>23</v>
      </c>
      <c r="C169" s="87"/>
      <c r="D169" s="68"/>
      <c r="E169" s="87">
        <v>2</v>
      </c>
      <c r="F169" s="88">
        <v>1</v>
      </c>
      <c r="G169" s="87"/>
      <c r="H169" s="88">
        <v>1</v>
      </c>
      <c r="I169" s="87">
        <v>2</v>
      </c>
      <c r="J169" s="88"/>
      <c r="K169" s="87"/>
      <c r="L169" s="88"/>
      <c r="M169" s="87"/>
      <c r="N169" s="88"/>
      <c r="O169" s="2">
        <f t="shared" si="38"/>
        <v>6</v>
      </c>
    </row>
    <row r="170" spans="1:15" x14ac:dyDescent="0.25">
      <c r="A170" s="5" t="s">
        <v>427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si="38"/>
        <v>0</v>
      </c>
    </row>
    <row r="171" spans="1:15" x14ac:dyDescent="0.25">
      <c r="A171" s="5" t="s">
        <v>517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ref="O171" si="51">SUM(C171:N171)</f>
        <v>0</v>
      </c>
    </row>
    <row r="172" spans="1:15" x14ac:dyDescent="0.25">
      <c r="A172" s="5" t="s">
        <v>457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:O173" si="52">SUM(C172:N172)</f>
        <v>0</v>
      </c>
    </row>
    <row r="173" spans="1:15" x14ac:dyDescent="0.25">
      <c r="A173" s="5" t="s">
        <v>499</v>
      </c>
      <c r="B173" s="5" t="s">
        <v>23</v>
      </c>
      <c r="C173" s="87"/>
      <c r="D173" s="88"/>
      <c r="E173" s="87"/>
      <c r="F173" s="68"/>
      <c r="G173" s="89"/>
      <c r="H173" s="68"/>
      <c r="I173" s="89"/>
      <c r="J173" s="68"/>
      <c r="K173" s="89"/>
      <c r="L173" s="68"/>
      <c r="M173" s="89"/>
      <c r="N173" s="68"/>
      <c r="O173" s="2">
        <f t="shared" si="52"/>
        <v>0</v>
      </c>
    </row>
    <row r="174" spans="1:15" x14ac:dyDescent="0.25">
      <c r="A174" s="5" t="s">
        <v>410</v>
      </c>
      <c r="B174" s="5" t="s">
        <v>23</v>
      </c>
      <c r="C174" s="87"/>
      <c r="D174" s="88"/>
      <c r="E174" s="87"/>
      <c r="F174" s="68"/>
      <c r="G174" s="89"/>
      <c r="H174" s="68"/>
      <c r="I174" s="89"/>
      <c r="J174" s="68"/>
      <c r="K174" s="89"/>
      <c r="L174" s="68"/>
      <c r="M174" s="89"/>
      <c r="N174" s="68"/>
      <c r="O174" s="2">
        <f t="shared" ref="O174" si="53">SUM(C174:N174)</f>
        <v>0</v>
      </c>
    </row>
    <row r="175" spans="1:15" x14ac:dyDescent="0.25">
      <c r="A175" s="5" t="s">
        <v>550</v>
      </c>
      <c r="B175" s="5" t="s">
        <v>23</v>
      </c>
      <c r="C175" s="87"/>
      <c r="D175" s="88"/>
      <c r="E175" s="87"/>
      <c r="F175" s="68"/>
      <c r="G175" s="89">
        <v>1</v>
      </c>
      <c r="H175" s="68"/>
      <c r="I175" s="89"/>
      <c r="J175" s="68"/>
      <c r="K175" s="89"/>
      <c r="L175" s="68"/>
      <c r="M175" s="89"/>
      <c r="N175" s="68"/>
      <c r="O175" s="2">
        <f>SUM(C175:N175)</f>
        <v>1</v>
      </c>
    </row>
    <row r="176" spans="1:15" x14ac:dyDescent="0.25">
      <c r="A176" s="5" t="s">
        <v>546</v>
      </c>
      <c r="B176" s="5" t="s">
        <v>23</v>
      </c>
      <c r="C176" s="87"/>
      <c r="D176" s="88"/>
      <c r="E176" s="87">
        <v>1</v>
      </c>
      <c r="F176" s="68"/>
      <c r="G176" s="89">
        <v>1</v>
      </c>
      <c r="H176" s="68"/>
      <c r="I176" s="89">
        <v>1</v>
      </c>
      <c r="J176" s="68"/>
      <c r="K176" s="89"/>
      <c r="L176" s="68"/>
      <c r="M176" s="89"/>
      <c r="N176" s="68"/>
      <c r="O176" s="2">
        <f t="shared" ref="O176" si="54">SUM(C176:N176)</f>
        <v>3</v>
      </c>
    </row>
    <row r="177" spans="1:15" x14ac:dyDescent="0.25">
      <c r="A177" s="5" t="s">
        <v>456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ref="O177:O179" si="55">SUM(C177:N177)</f>
        <v>0</v>
      </c>
    </row>
    <row r="178" spans="1:15" x14ac:dyDescent="0.25">
      <c r="A178" s="5" t="s">
        <v>538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6">SUM(C178:N178)</f>
        <v>0</v>
      </c>
    </row>
    <row r="179" spans="1:15" x14ac:dyDescent="0.25">
      <c r="A179" s="5" t="s">
        <v>403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55"/>
        <v>0</v>
      </c>
    </row>
    <row r="180" spans="1:15" x14ac:dyDescent="0.25">
      <c r="A180" s="5" t="s">
        <v>397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si="38"/>
        <v>0</v>
      </c>
    </row>
    <row r="181" spans="1:15" x14ac:dyDescent="0.25">
      <c r="A181" s="5" t="s">
        <v>532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" si="57">SUM(C181:N181)</f>
        <v>0</v>
      </c>
    </row>
    <row r="182" spans="1:15" x14ac:dyDescent="0.25">
      <c r="A182" s="5" t="s">
        <v>513</v>
      </c>
      <c r="B182" s="5" t="s">
        <v>23</v>
      </c>
      <c r="C182" s="87"/>
      <c r="D182" s="68"/>
      <c r="E182" s="87"/>
      <c r="F182" s="88"/>
      <c r="G182" s="87"/>
      <c r="H182" s="88"/>
      <c r="I182" s="87"/>
      <c r="J182" s="88"/>
      <c r="K182" s="87"/>
      <c r="L182" s="88"/>
      <c r="M182" s="87"/>
      <c r="N182" s="88"/>
      <c r="O182" s="2">
        <f t="shared" ref="O182" si="58">SUM(C182:N182)</f>
        <v>0</v>
      </c>
    </row>
    <row r="183" spans="1:15" x14ac:dyDescent="0.25">
      <c r="A183" s="5" t="s">
        <v>388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38"/>
        <v>0</v>
      </c>
    </row>
    <row r="184" spans="1:15" x14ac:dyDescent="0.25">
      <c r="A184" s="5" t="s">
        <v>508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ref="O184:O185" si="59">SUM(C184:N184)</f>
        <v>0</v>
      </c>
    </row>
    <row r="185" spans="1:15" x14ac:dyDescent="0.25">
      <c r="A185" s="5" t="s">
        <v>518</v>
      </c>
      <c r="B185" s="5" t="s">
        <v>23</v>
      </c>
      <c r="C185" s="87"/>
      <c r="D185" s="68"/>
      <c r="E185" s="87">
        <v>1</v>
      </c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si="59"/>
        <v>1</v>
      </c>
    </row>
    <row r="186" spans="1:15" x14ac:dyDescent="0.25">
      <c r="A186" s="5" t="s">
        <v>75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38"/>
        <v>0</v>
      </c>
    </row>
    <row r="187" spans="1:15" x14ac:dyDescent="0.25">
      <c r="A187" s="5" t="s">
        <v>74</v>
      </c>
      <c r="B187" s="5" t="s">
        <v>23</v>
      </c>
      <c r="C187" s="89">
        <v>1</v>
      </c>
      <c r="D187" s="88">
        <v>2</v>
      </c>
      <c r="E187" s="87">
        <v>1</v>
      </c>
      <c r="F187" s="68"/>
      <c r="G187" s="87"/>
      <c r="H187" s="68"/>
      <c r="I187" s="89">
        <v>1</v>
      </c>
      <c r="J187" s="68"/>
      <c r="K187" s="89"/>
      <c r="L187" s="68"/>
      <c r="M187" s="89"/>
      <c r="N187" s="68"/>
      <c r="O187" s="2">
        <f t="shared" si="38"/>
        <v>5</v>
      </c>
    </row>
    <row r="188" spans="1:15" x14ac:dyDescent="0.25">
      <c r="A188" s="5" t="s">
        <v>481</v>
      </c>
      <c r="B188" s="5" t="s">
        <v>23</v>
      </c>
      <c r="C188" s="89"/>
      <c r="D188" s="88"/>
      <c r="E188" s="87"/>
      <c r="F188" s="68"/>
      <c r="G188" s="87"/>
      <c r="H188" s="68"/>
      <c r="I188" s="89"/>
      <c r="J188" s="68"/>
      <c r="K188" s="89"/>
      <c r="L188" s="68"/>
      <c r="M188" s="89"/>
      <c r="N188" s="68"/>
      <c r="O188" s="2">
        <f t="shared" si="38"/>
        <v>0</v>
      </c>
    </row>
    <row r="189" spans="1:15" x14ac:dyDescent="0.25">
      <c r="A189" s="5" t="s">
        <v>389</v>
      </c>
      <c r="B189" s="5" t="s">
        <v>23</v>
      </c>
      <c r="C189" s="87"/>
      <c r="D189" s="88"/>
      <c r="E189" s="87"/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si="38"/>
        <v>0</v>
      </c>
    </row>
    <row r="190" spans="1:15" x14ac:dyDescent="0.25">
      <c r="A190" s="5" t="s">
        <v>390</v>
      </c>
      <c r="B190" s="5" t="s">
        <v>23</v>
      </c>
      <c r="C190" s="87"/>
      <c r="D190" s="88"/>
      <c r="E190" s="87"/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8"/>
        <v>0</v>
      </c>
    </row>
    <row r="191" spans="1:15" x14ac:dyDescent="0.25">
      <c r="A191" s="5" t="s">
        <v>391</v>
      </c>
      <c r="B191" s="5" t="s">
        <v>23</v>
      </c>
      <c r="C191" s="87"/>
      <c r="D191" s="88"/>
      <c r="E191" s="87"/>
      <c r="F191" s="68"/>
      <c r="G191" s="89"/>
      <c r="H191" s="68"/>
      <c r="I191" s="89"/>
      <c r="J191" s="68"/>
      <c r="K191" s="89"/>
      <c r="L191" s="68"/>
      <c r="M191" s="89"/>
      <c r="N191" s="68"/>
      <c r="O191" s="2">
        <f t="shared" si="38"/>
        <v>0</v>
      </c>
    </row>
    <row r="192" spans="1:15" x14ac:dyDescent="0.25">
      <c r="A192" s="5" t="s">
        <v>399</v>
      </c>
      <c r="B192" s="5" t="s">
        <v>23</v>
      </c>
      <c r="C192" s="87">
        <v>1</v>
      </c>
      <c r="D192" s="88"/>
      <c r="E192" s="87">
        <v>1</v>
      </c>
      <c r="F192" s="68"/>
      <c r="G192" s="89"/>
      <c r="H192" s="68"/>
      <c r="I192" s="89"/>
      <c r="J192" s="68"/>
      <c r="K192" s="89"/>
      <c r="L192" s="68"/>
      <c r="M192" s="89"/>
      <c r="N192" s="68"/>
      <c r="O192" s="2">
        <f t="shared" si="38"/>
        <v>2</v>
      </c>
    </row>
    <row r="193" spans="1:15" x14ac:dyDescent="0.25">
      <c r="A193" s="5" t="s">
        <v>523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38"/>
        <v>0</v>
      </c>
    </row>
    <row r="194" spans="1:15" x14ac:dyDescent="0.25">
      <c r="A194" s="5" t="s">
        <v>453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ref="O194:O195" si="60">SUM(C194:N194)</f>
        <v>0</v>
      </c>
    </row>
    <row r="195" spans="1:15" x14ac:dyDescent="0.25">
      <c r="A195" s="5" t="s">
        <v>524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60"/>
        <v>0</v>
      </c>
    </row>
    <row r="196" spans="1:15" x14ac:dyDescent="0.25">
      <c r="A196" s="5" t="s">
        <v>375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38"/>
        <v>0</v>
      </c>
    </row>
    <row r="197" spans="1:15" x14ac:dyDescent="0.25">
      <c r="A197" s="5" t="s">
        <v>350</v>
      </c>
      <c r="B197" s="5" t="s">
        <v>23</v>
      </c>
      <c r="C197" s="87"/>
      <c r="D197" s="88"/>
      <c r="E197" s="87"/>
      <c r="F197" s="68"/>
      <c r="G197" s="89">
        <v>1</v>
      </c>
      <c r="H197" s="68"/>
      <c r="I197" s="89"/>
      <c r="J197" s="68"/>
      <c r="K197" s="89"/>
      <c r="L197" s="68"/>
      <c r="M197" s="89"/>
      <c r="N197" s="68"/>
      <c r="O197" s="2">
        <f t="shared" si="38"/>
        <v>1</v>
      </c>
    </row>
    <row r="198" spans="1:15" x14ac:dyDescent="0.25">
      <c r="A198" s="5" t="s">
        <v>539</v>
      </c>
      <c r="B198" s="5" t="s">
        <v>23</v>
      </c>
      <c r="C198" s="87"/>
      <c r="D198" s="88"/>
      <c r="E198" s="87"/>
      <c r="F198" s="68"/>
      <c r="G198" s="87"/>
      <c r="H198" s="68"/>
      <c r="I198" s="89"/>
      <c r="J198" s="68"/>
      <c r="K198" s="89"/>
      <c r="L198" s="68"/>
      <c r="M198" s="89"/>
      <c r="N198" s="68"/>
      <c r="O198" s="2">
        <f t="shared" ref="O198" si="61">SUM(C198:N198)</f>
        <v>0</v>
      </c>
    </row>
    <row r="199" spans="1:15" x14ac:dyDescent="0.25">
      <c r="A199" s="5" t="s">
        <v>527</v>
      </c>
      <c r="B199" s="5" t="s">
        <v>23</v>
      </c>
      <c r="C199" s="87"/>
      <c r="D199" s="88"/>
      <c r="E199" s="87"/>
      <c r="F199" s="68"/>
      <c r="G199" s="87"/>
      <c r="H199" s="68"/>
      <c r="I199" s="89"/>
      <c r="J199" s="68"/>
      <c r="K199" s="89"/>
      <c r="L199" s="68"/>
      <c r="M199" s="89"/>
      <c r="N199" s="68"/>
      <c r="O199" s="2">
        <f t="shared" si="38"/>
        <v>0</v>
      </c>
    </row>
    <row r="200" spans="1:15" x14ac:dyDescent="0.25">
      <c r="A200" s="5" t="s">
        <v>467</v>
      </c>
      <c r="B200" s="5" t="s">
        <v>23</v>
      </c>
      <c r="C200" s="87"/>
      <c r="D200" s="88"/>
      <c r="E200" s="87"/>
      <c r="F200" s="68"/>
      <c r="G200" s="87"/>
      <c r="H200" s="68"/>
      <c r="I200" s="89"/>
      <c r="J200" s="68"/>
      <c r="K200" s="89"/>
      <c r="L200" s="68"/>
      <c r="M200" s="89"/>
      <c r="N200" s="68"/>
      <c r="O200" s="2">
        <f t="shared" ref="O200:O201" si="62">SUM(C200:N200)</f>
        <v>0</v>
      </c>
    </row>
    <row r="201" spans="1:15" x14ac:dyDescent="0.25">
      <c r="A201" s="5" t="s">
        <v>496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62"/>
        <v>0</v>
      </c>
    </row>
    <row r="202" spans="1:15" x14ac:dyDescent="0.25">
      <c r="A202" s="5" t="s">
        <v>479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465</v>
      </c>
      <c r="B203" s="5" t="s">
        <v>23</v>
      </c>
      <c r="C203" s="87"/>
      <c r="D203" s="68"/>
      <c r="E203" s="87"/>
      <c r="F203" s="88"/>
      <c r="G203" s="87"/>
      <c r="H203" s="88"/>
      <c r="I203" s="87"/>
      <c r="J203" s="88"/>
      <c r="K203" s="87"/>
      <c r="L203" s="88"/>
      <c r="M203" s="87"/>
      <c r="N203" s="88"/>
      <c r="O203" s="2">
        <f t="shared" si="38"/>
        <v>0</v>
      </c>
    </row>
    <row r="204" spans="1:15" x14ac:dyDescent="0.25">
      <c r="A204" s="5" t="s">
        <v>454</v>
      </c>
      <c r="B204" s="5" t="s">
        <v>23</v>
      </c>
      <c r="C204" s="87"/>
      <c r="D204" s="68"/>
      <c r="E204" s="87"/>
      <c r="F204" s="88"/>
      <c r="G204" s="87"/>
      <c r="H204" s="88"/>
      <c r="I204" s="87"/>
      <c r="J204" s="88"/>
      <c r="K204" s="87"/>
      <c r="L204" s="88"/>
      <c r="M204" s="87"/>
      <c r="N204" s="88"/>
      <c r="O204" s="2">
        <f t="shared" ref="O204:O206" si="64">SUM(C204:N204)</f>
        <v>0</v>
      </c>
    </row>
    <row r="205" spans="1:15" x14ac:dyDescent="0.25">
      <c r="A205" s="5" t="s">
        <v>515</v>
      </c>
      <c r="B205" s="5" t="s">
        <v>23</v>
      </c>
      <c r="C205" s="87"/>
      <c r="D205" s="68"/>
      <c r="E205" s="87"/>
      <c r="F205" s="88"/>
      <c r="G205" s="87"/>
      <c r="H205" s="88"/>
      <c r="I205" s="87"/>
      <c r="J205" s="88"/>
      <c r="K205" s="87"/>
      <c r="L205" s="88"/>
      <c r="M205" s="87"/>
      <c r="N205" s="88"/>
      <c r="O205" s="2">
        <f t="shared" si="64"/>
        <v>0</v>
      </c>
    </row>
    <row r="206" spans="1:15" x14ac:dyDescent="0.25">
      <c r="A206" s="5" t="s">
        <v>473</v>
      </c>
      <c r="B206" s="5" t="s">
        <v>23</v>
      </c>
      <c r="C206" s="87"/>
      <c r="D206" s="68"/>
      <c r="E206" s="87"/>
      <c r="F206" s="88"/>
      <c r="G206" s="87"/>
      <c r="H206" s="88"/>
      <c r="I206" s="87"/>
      <c r="J206" s="88"/>
      <c r="K206" s="87"/>
      <c r="L206" s="88"/>
      <c r="M206" s="87"/>
      <c r="N206" s="88"/>
      <c r="O206" s="2">
        <f t="shared" si="64"/>
        <v>0</v>
      </c>
    </row>
    <row r="207" spans="1:15" x14ac:dyDescent="0.25">
      <c r="A207" s="5" t="s">
        <v>429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ref="O207" si="65">SUM(C207:N207)</f>
        <v>0</v>
      </c>
    </row>
    <row r="208" spans="1:15" x14ac:dyDescent="0.25">
      <c r="A208" s="5" t="s">
        <v>368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si="38"/>
        <v>0</v>
      </c>
    </row>
    <row r="209" spans="1:15" x14ac:dyDescent="0.25">
      <c r="A209" s="5" t="s">
        <v>354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si="38"/>
        <v>0</v>
      </c>
    </row>
    <row r="210" spans="1:15" x14ac:dyDescent="0.25">
      <c r="A210" s="5" t="s">
        <v>533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ref="O210" si="66">SUM(C210:N210)</f>
        <v>0</v>
      </c>
    </row>
    <row r="211" spans="1:15" x14ac:dyDescent="0.25">
      <c r="A211" s="5" t="s">
        <v>392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si="38"/>
        <v>0</v>
      </c>
    </row>
    <row r="212" spans="1:15" x14ac:dyDescent="0.25">
      <c r="A212" s="5" t="s">
        <v>551</v>
      </c>
      <c r="B212" s="5" t="s">
        <v>23</v>
      </c>
      <c r="C212" s="87"/>
      <c r="D212" s="88"/>
      <c r="E212" s="87"/>
      <c r="F212" s="68"/>
      <c r="G212" s="89">
        <v>1</v>
      </c>
      <c r="H212" s="68"/>
      <c r="I212" s="89"/>
      <c r="J212" s="68"/>
      <c r="K212" s="89"/>
      <c r="L212" s="68"/>
      <c r="M212" s="89"/>
      <c r="N212" s="68"/>
      <c r="O212" s="2">
        <f t="shared" ref="O212" si="67">SUM(C212:N212)</f>
        <v>1</v>
      </c>
    </row>
    <row r="213" spans="1:15" x14ac:dyDescent="0.25">
      <c r="A213" s="5" t="s">
        <v>530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38"/>
        <v>0</v>
      </c>
    </row>
    <row r="214" spans="1:15" x14ac:dyDescent="0.25">
      <c r="A214" s="5" t="s">
        <v>540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497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69">SUM(C215:N215)</f>
        <v>0</v>
      </c>
    </row>
    <row r="216" spans="1:15" x14ac:dyDescent="0.25">
      <c r="A216" s="5" t="s">
        <v>485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70">SUM(C216:N216)</f>
        <v>0</v>
      </c>
    </row>
    <row r="217" spans="1:15" x14ac:dyDescent="0.25">
      <c r="A217" s="5" t="s">
        <v>401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38"/>
        <v>0</v>
      </c>
    </row>
    <row r="218" spans="1:15" x14ac:dyDescent="0.25">
      <c r="A218" s="5" t="s">
        <v>400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38"/>
        <v>0</v>
      </c>
    </row>
    <row r="219" spans="1:15" x14ac:dyDescent="0.25">
      <c r="A219" s="5" t="s">
        <v>500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534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395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38"/>
        <v>0</v>
      </c>
    </row>
    <row r="222" spans="1:15" x14ac:dyDescent="0.25">
      <c r="A222" s="5" t="s">
        <v>369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38"/>
        <v>0</v>
      </c>
    </row>
    <row r="223" spans="1:15" x14ac:dyDescent="0.25">
      <c r="A223" s="5" t="s">
        <v>535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502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:O225" si="74">SUM(C224:N224)</f>
        <v>0</v>
      </c>
    </row>
    <row r="225" spans="1:15" x14ac:dyDescent="0.25">
      <c r="A225" s="5" t="s">
        <v>521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74"/>
        <v>0</v>
      </c>
    </row>
    <row r="226" spans="1:15" x14ac:dyDescent="0.25">
      <c r="A226" s="5" t="s">
        <v>73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38"/>
        <v>0</v>
      </c>
    </row>
    <row r="227" spans="1:15" x14ac:dyDescent="0.25">
      <c r="A227" s="5" t="s">
        <v>72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38"/>
        <v>0</v>
      </c>
    </row>
    <row r="228" spans="1:15" x14ac:dyDescent="0.25">
      <c r="A228" s="5" t="s">
        <v>359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38"/>
        <v>0</v>
      </c>
    </row>
    <row r="229" spans="1:15" x14ac:dyDescent="0.25">
      <c r="A229" s="5" t="s">
        <v>405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5">SUM(C229:N229)</f>
        <v>0</v>
      </c>
    </row>
    <row r="230" spans="1:15" x14ac:dyDescent="0.25">
      <c r="A230" s="5" t="s">
        <v>71</v>
      </c>
      <c r="B230" s="5" t="s">
        <v>23</v>
      </c>
      <c r="C230" s="87"/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si="38"/>
        <v>0</v>
      </c>
    </row>
    <row r="231" spans="1:15" x14ac:dyDescent="0.25">
      <c r="A231" s="5" t="s">
        <v>411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ref="O231" si="76">SUM(C231:N231)</f>
        <v>0</v>
      </c>
    </row>
    <row r="232" spans="1:15" x14ac:dyDescent="0.25">
      <c r="A232" s="5" t="s">
        <v>355</v>
      </c>
      <c r="B232" s="5" t="s">
        <v>23</v>
      </c>
      <c r="C232" s="87"/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si="38"/>
        <v>0</v>
      </c>
    </row>
    <row r="233" spans="1:15" x14ac:dyDescent="0.25">
      <c r="A233" s="5" t="s">
        <v>498</v>
      </c>
      <c r="B233" s="5" t="s">
        <v>23</v>
      </c>
      <c r="C233" s="87">
        <v>1</v>
      </c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ref="O233:O234" si="77">SUM(C233:N233)</f>
        <v>1</v>
      </c>
    </row>
    <row r="234" spans="1:15" x14ac:dyDescent="0.25">
      <c r="A234" s="5" t="s">
        <v>553</v>
      </c>
      <c r="B234" s="5" t="s">
        <v>23</v>
      </c>
      <c r="C234" s="87"/>
      <c r="D234" s="68"/>
      <c r="E234" s="87"/>
      <c r="F234" s="88"/>
      <c r="G234" s="87"/>
      <c r="H234" s="88"/>
      <c r="I234" s="87">
        <v>1</v>
      </c>
      <c r="J234" s="88"/>
      <c r="K234" s="87"/>
      <c r="L234" s="88"/>
      <c r="M234" s="87"/>
      <c r="N234" s="88"/>
      <c r="O234" s="2">
        <f t="shared" si="77"/>
        <v>1</v>
      </c>
    </row>
    <row r="235" spans="1:15" x14ac:dyDescent="0.25">
      <c r="A235" s="5" t="s">
        <v>406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ref="O235" si="78">SUM(C235:N235)</f>
        <v>0</v>
      </c>
    </row>
    <row r="236" spans="1:15" x14ac:dyDescent="0.25">
      <c r="A236" s="5" t="s">
        <v>373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si="38"/>
        <v>0</v>
      </c>
    </row>
    <row r="237" spans="1:15" x14ac:dyDescent="0.25">
      <c r="A237" s="5" t="s">
        <v>525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ref="O237" si="79">SUM(C237:N237)</f>
        <v>0</v>
      </c>
    </row>
    <row r="238" spans="1:15" x14ac:dyDescent="0.25">
      <c r="A238" s="5" t="s">
        <v>378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38"/>
        <v>0</v>
      </c>
    </row>
    <row r="239" spans="1:15" x14ac:dyDescent="0.25">
      <c r="A239" s="5" t="s">
        <v>70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38"/>
        <v>0</v>
      </c>
    </row>
    <row r="240" spans="1:15" x14ac:dyDescent="0.25">
      <c r="A240" s="5" t="s">
        <v>516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360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38"/>
        <v>0</v>
      </c>
    </row>
    <row r="242" spans="1:15" x14ac:dyDescent="0.25">
      <c r="A242" s="5" t="s">
        <v>402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ref="O242:O411" si="81">SUM(C242:N242)</f>
        <v>0</v>
      </c>
    </row>
    <row r="243" spans="1:15" x14ac:dyDescent="0.25">
      <c r="A243" s="5" t="s">
        <v>356</v>
      </c>
      <c r="B243" s="5" t="s">
        <v>23</v>
      </c>
      <c r="C243" s="87">
        <v>1</v>
      </c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>SUM(C243:N243)</f>
        <v>1</v>
      </c>
    </row>
    <row r="244" spans="1:15" x14ac:dyDescent="0.25">
      <c r="A244" s="5" t="s">
        <v>506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>SUM(C244:N244)</f>
        <v>0</v>
      </c>
    </row>
    <row r="245" spans="1:15" x14ac:dyDescent="0.25">
      <c r="A245" s="5" t="s">
        <v>428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>SUM(C245:N245)</f>
        <v>0</v>
      </c>
    </row>
    <row r="246" spans="1:15" x14ac:dyDescent="0.25">
      <c r="A246" s="5" t="s">
        <v>69</v>
      </c>
      <c r="B246" s="5" t="s">
        <v>23</v>
      </c>
      <c r="C246" s="87"/>
      <c r="D246" s="68"/>
      <c r="E246" s="87"/>
      <c r="F246" s="88"/>
      <c r="G246" s="87">
        <v>1</v>
      </c>
      <c r="H246" s="88"/>
      <c r="I246" s="87"/>
      <c r="J246" s="88"/>
      <c r="K246" s="87"/>
      <c r="L246" s="88"/>
      <c r="M246" s="87"/>
      <c r="N246" s="88"/>
      <c r="O246" s="2">
        <f t="shared" si="81"/>
        <v>1</v>
      </c>
    </row>
    <row r="247" spans="1:15" x14ac:dyDescent="0.25">
      <c r="A247" s="5" t="s">
        <v>432</v>
      </c>
      <c r="B247" s="5" t="s">
        <v>23</v>
      </c>
      <c r="C247" s="87"/>
      <c r="D247" s="68"/>
      <c r="E247" s="87"/>
      <c r="F247" s="88">
        <v>1</v>
      </c>
      <c r="G247" s="87"/>
      <c r="H247" s="88">
        <v>1</v>
      </c>
      <c r="I247" s="87"/>
      <c r="J247" s="88"/>
      <c r="K247" s="87"/>
      <c r="L247" s="88"/>
      <c r="M247" s="87"/>
      <c r="N247" s="88"/>
      <c r="O247" s="2">
        <f t="shared" ref="O247" si="82">SUM(C247:N247)</f>
        <v>2</v>
      </c>
    </row>
    <row r="248" spans="1:15" x14ac:dyDescent="0.25">
      <c r="A248" s="5" t="s">
        <v>357</v>
      </c>
      <c r="B248" s="5" t="s">
        <v>23</v>
      </c>
      <c r="C248" s="87"/>
      <c r="D248" s="68">
        <v>1</v>
      </c>
      <c r="E248" s="87"/>
      <c r="F248" s="88"/>
      <c r="G248" s="87">
        <v>1</v>
      </c>
      <c r="H248" s="88"/>
      <c r="I248" s="87"/>
      <c r="J248" s="88"/>
      <c r="K248" s="87"/>
      <c r="L248" s="88"/>
      <c r="M248" s="87"/>
      <c r="N248" s="88"/>
      <c r="O248" s="2">
        <f>SUM(C248:N248)</f>
        <v>2</v>
      </c>
    </row>
    <row r="249" spans="1:15" x14ac:dyDescent="0.25">
      <c r="A249" s="5" t="s">
        <v>536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3">SUM(C249:N249)</f>
        <v>0</v>
      </c>
    </row>
    <row r="250" spans="1:15" x14ac:dyDescent="0.25">
      <c r="A250" s="5" t="s">
        <v>393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81"/>
        <v>0</v>
      </c>
    </row>
    <row r="251" spans="1:15" x14ac:dyDescent="0.25">
      <c r="A251" s="5" t="s">
        <v>408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4">SUM(C251:N251)</f>
        <v>0</v>
      </c>
    </row>
    <row r="252" spans="1:15" x14ac:dyDescent="0.25">
      <c r="A252" s="5" t="s">
        <v>380</v>
      </c>
      <c r="B252" s="5" t="s">
        <v>23</v>
      </c>
      <c r="C252" s="87"/>
      <c r="D252" s="88"/>
      <c r="E252" s="89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>SUM(C252:N252)</f>
        <v>0</v>
      </c>
    </row>
    <row r="253" spans="1:15" x14ac:dyDescent="0.25">
      <c r="A253" s="5" t="s">
        <v>370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si="81"/>
        <v>0</v>
      </c>
    </row>
    <row r="254" spans="1:15" x14ac:dyDescent="0.25">
      <c r="A254" s="5" t="s">
        <v>537</v>
      </c>
      <c r="B254" s="5" t="s">
        <v>23</v>
      </c>
      <c r="C254" s="87"/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" si="85">SUM(C254:N254)</f>
        <v>0</v>
      </c>
    </row>
    <row r="255" spans="1:15" x14ac:dyDescent="0.25">
      <c r="A255" s="5" t="s">
        <v>489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459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:O260" si="86">SUM(C256:N256)</f>
        <v>0</v>
      </c>
    </row>
    <row r="257" spans="1:15" x14ac:dyDescent="0.25">
      <c r="A257" s="5" t="s">
        <v>491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7">SUM(C257:N257)</f>
        <v>0</v>
      </c>
    </row>
    <row r="258" spans="1:15" x14ac:dyDescent="0.25">
      <c r="A258" s="5" t="s">
        <v>519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8">SUM(C258:N258)</f>
        <v>0</v>
      </c>
    </row>
    <row r="259" spans="1:15" x14ac:dyDescent="0.25">
      <c r="A259" s="5" t="s">
        <v>458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6"/>
        <v>0</v>
      </c>
    </row>
    <row r="260" spans="1:15" x14ac:dyDescent="0.25">
      <c r="A260" s="5" t="s">
        <v>526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si="86"/>
        <v>0</v>
      </c>
    </row>
    <row r="261" spans="1:15" x14ac:dyDescent="0.25">
      <c r="A261" s="5" t="s">
        <v>487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:O262" si="89">SUM(C261:N261)</f>
        <v>0</v>
      </c>
    </row>
    <row r="262" spans="1:15" x14ac:dyDescent="0.25">
      <c r="A262" s="5" t="s">
        <v>531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si="89"/>
        <v>0</v>
      </c>
    </row>
    <row r="263" spans="1:15" x14ac:dyDescent="0.25">
      <c r="A263" s="5" t="s">
        <v>547</v>
      </c>
      <c r="B263" s="5" t="s">
        <v>23</v>
      </c>
      <c r="C263" s="87"/>
      <c r="D263" s="88"/>
      <c r="E263" s="89">
        <v>2</v>
      </c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0">SUM(C263:N263)</f>
        <v>2</v>
      </c>
    </row>
    <row r="264" spans="1:15" x14ac:dyDescent="0.25">
      <c r="A264" s="5" t="s">
        <v>68</v>
      </c>
      <c r="B264" s="5" t="s">
        <v>23</v>
      </c>
      <c r="C264" s="87">
        <v>1</v>
      </c>
      <c r="D264" s="88">
        <v>3</v>
      </c>
      <c r="E264" s="89"/>
      <c r="F264" s="88">
        <v>3</v>
      </c>
      <c r="G264" s="87">
        <v>2</v>
      </c>
      <c r="H264" s="88">
        <v>3</v>
      </c>
      <c r="I264" s="87">
        <v>1</v>
      </c>
      <c r="J264" s="88"/>
      <c r="K264" s="87"/>
      <c r="L264" s="88"/>
      <c r="M264" s="87"/>
      <c r="N264" s="88"/>
      <c r="O264" s="2">
        <f t="shared" ref="O264:O275" si="91">SUM(C264:N264)</f>
        <v>13</v>
      </c>
    </row>
    <row r="265" spans="1:15" x14ac:dyDescent="0.25">
      <c r="A265" s="5" t="s">
        <v>541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381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>SUM(C266:N266)</f>
        <v>0</v>
      </c>
    </row>
    <row r="267" spans="1:15" x14ac:dyDescent="0.25">
      <c r="A267" s="5" t="s">
        <v>544</v>
      </c>
      <c r="B267" s="5" t="s">
        <v>23</v>
      </c>
      <c r="C267" s="87"/>
      <c r="D267" s="88">
        <v>1</v>
      </c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1</v>
      </c>
    </row>
    <row r="268" spans="1:15" x14ac:dyDescent="0.25">
      <c r="A268" s="5" t="s">
        <v>426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>SUM(C268:N268)</f>
        <v>0</v>
      </c>
    </row>
    <row r="269" spans="1:15" x14ac:dyDescent="0.25">
      <c r="A269" s="5" t="s">
        <v>507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>SUM(C269:N269)</f>
        <v>0</v>
      </c>
    </row>
    <row r="270" spans="1:15" x14ac:dyDescent="0.25">
      <c r="A270" s="5" t="s">
        <v>520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si="91"/>
        <v>0</v>
      </c>
    </row>
    <row r="271" spans="1:15" x14ac:dyDescent="0.25">
      <c r="A271" s="5" t="s">
        <v>396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529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478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362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si="91"/>
        <v>0</v>
      </c>
    </row>
    <row r="275" spans="1:15" x14ac:dyDescent="0.25">
      <c r="A275" s="5" t="s">
        <v>382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1"/>
        <v>0</v>
      </c>
    </row>
    <row r="276" spans="1:15" x14ac:dyDescent="0.25">
      <c r="A276" s="5" t="s">
        <v>476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ref="O276:O279" si="92">SUM(C276:N276)</f>
        <v>0</v>
      </c>
    </row>
    <row r="277" spans="1:15" x14ac:dyDescent="0.25">
      <c r="A277" s="5" t="s">
        <v>548</v>
      </c>
      <c r="B277" s="5" t="s">
        <v>23</v>
      </c>
      <c r="C277" s="87"/>
      <c r="D277" s="88"/>
      <c r="E277" s="89">
        <v>1</v>
      </c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ref="O277" si="93">SUM(C277:N277)</f>
        <v>1</v>
      </c>
    </row>
    <row r="278" spans="1:15" x14ac:dyDescent="0.25">
      <c r="A278" s="5" t="s">
        <v>394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si="92"/>
        <v>0</v>
      </c>
    </row>
    <row r="279" spans="1:15" x14ac:dyDescent="0.25">
      <c r="A279" s="5" t="s">
        <v>480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 t="shared" si="92"/>
        <v>0</v>
      </c>
    </row>
    <row r="280" spans="1:15" x14ac:dyDescent="0.25">
      <c r="A280" s="5" t="s">
        <v>503</v>
      </c>
      <c r="B280" s="5" t="s">
        <v>23</v>
      </c>
      <c r="C280" s="87"/>
      <c r="D280" s="88"/>
      <c r="E280" s="89"/>
      <c r="F280" s="88"/>
      <c r="G280" s="87"/>
      <c r="H280" s="88">
        <v>1</v>
      </c>
      <c r="I280" s="87"/>
      <c r="J280" s="88"/>
      <c r="K280" s="87"/>
      <c r="L280" s="88"/>
      <c r="M280" s="87"/>
      <c r="N280" s="88"/>
      <c r="O280" s="2">
        <f t="shared" ref="O280" si="94">SUM(C280:N280)</f>
        <v>1</v>
      </c>
    </row>
    <row r="281" spans="1:15" x14ac:dyDescent="0.25">
      <c r="A281" s="5" t="s">
        <v>514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ref="O281" si="95">SUM(C281:N281)</f>
        <v>0</v>
      </c>
    </row>
    <row r="282" spans="1:15" x14ac:dyDescent="0.25">
      <c r="A282" s="5" t="s">
        <v>494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81"/>
        <v>0</v>
      </c>
    </row>
    <row r="283" spans="1:15" x14ac:dyDescent="0.25">
      <c r="A283" s="129" t="s">
        <v>31</v>
      </c>
      <c r="B283" s="129"/>
      <c r="C283" s="72">
        <f t="shared" ref="C283:N283" si="96">SUM(C156:C282)</f>
        <v>5</v>
      </c>
      <c r="D283" s="72">
        <f t="shared" si="96"/>
        <v>9</v>
      </c>
      <c r="E283" s="72">
        <f t="shared" si="96"/>
        <v>11</v>
      </c>
      <c r="F283" s="72">
        <f t="shared" si="96"/>
        <v>6</v>
      </c>
      <c r="G283" s="72">
        <f t="shared" si="96"/>
        <v>8</v>
      </c>
      <c r="H283" s="72">
        <f t="shared" si="96"/>
        <v>7</v>
      </c>
      <c r="I283" s="72">
        <f t="shared" si="96"/>
        <v>8</v>
      </c>
      <c r="J283" s="72">
        <f t="shared" si="96"/>
        <v>0</v>
      </c>
      <c r="K283" s="72">
        <f t="shared" si="96"/>
        <v>0</v>
      </c>
      <c r="L283" s="72">
        <f t="shared" si="96"/>
        <v>0</v>
      </c>
      <c r="M283" s="72">
        <f t="shared" si="96"/>
        <v>0</v>
      </c>
      <c r="N283" s="72">
        <f t="shared" si="96"/>
        <v>0</v>
      </c>
      <c r="O283" s="62">
        <f t="shared" si="81"/>
        <v>54</v>
      </c>
    </row>
    <row r="284" spans="1:15" x14ac:dyDescent="0.25">
      <c r="A284" s="3" t="s">
        <v>130</v>
      </c>
      <c r="B284" s="3" t="s">
        <v>27</v>
      </c>
      <c r="C284" s="63"/>
      <c r="D284" s="67"/>
      <c r="E284" s="63"/>
      <c r="F284" s="67"/>
      <c r="G284" s="63"/>
      <c r="H284" s="67"/>
      <c r="I284" s="63"/>
      <c r="J284" s="67"/>
      <c r="K284" s="63"/>
      <c r="L284" s="67"/>
      <c r="M284" s="63"/>
      <c r="N284" s="67"/>
      <c r="O284" s="2">
        <f>SUM(C284:N284)</f>
        <v>0</v>
      </c>
    </row>
    <row r="285" spans="1:15" x14ac:dyDescent="0.25">
      <c r="A285" s="3" t="s">
        <v>145</v>
      </c>
      <c r="B285" s="3" t="s">
        <v>27</v>
      </c>
      <c r="C285" s="63"/>
      <c r="D285" s="67"/>
      <c r="E285" s="63">
        <v>1</v>
      </c>
      <c r="F285" s="67"/>
      <c r="G285" s="63">
        <v>1</v>
      </c>
      <c r="H285" s="67"/>
      <c r="I285" s="63"/>
      <c r="J285" s="67"/>
      <c r="K285" s="63"/>
      <c r="L285" s="67"/>
      <c r="M285" s="63"/>
      <c r="N285" s="67"/>
      <c r="O285" s="2">
        <f t="shared" ref="O285" si="97">SUM(C285:N285)</f>
        <v>2</v>
      </c>
    </row>
    <row r="286" spans="1:15" x14ac:dyDescent="0.25">
      <c r="A286" s="3" t="s">
        <v>167</v>
      </c>
      <c r="B286" s="3" t="s">
        <v>27</v>
      </c>
      <c r="C286" s="63"/>
      <c r="D286" s="67"/>
      <c r="E286" s="63"/>
      <c r="F286" s="67"/>
      <c r="G286" s="63"/>
      <c r="H286" s="67"/>
      <c r="I286" s="63"/>
      <c r="J286" s="67"/>
      <c r="K286" s="63"/>
      <c r="L286" s="67"/>
      <c r="M286" s="63"/>
      <c r="N286" s="67"/>
      <c r="O286" s="2">
        <f t="shared" si="81"/>
        <v>0</v>
      </c>
    </row>
    <row r="287" spans="1:15" x14ac:dyDescent="0.25">
      <c r="A287" s="3" t="s">
        <v>168</v>
      </c>
      <c r="B287" s="3" t="s">
        <v>27</v>
      </c>
      <c r="C287" s="63"/>
      <c r="D287" s="67"/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 t="shared" ref="O287" si="98">SUM(C287:N287)</f>
        <v>0</v>
      </c>
    </row>
    <row r="288" spans="1:15" x14ac:dyDescent="0.25">
      <c r="A288" s="3" t="s">
        <v>67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 t="shared" ref="O288" si="99">SUM(C288:N288)</f>
        <v>0</v>
      </c>
    </row>
    <row r="289" spans="1:15" x14ac:dyDescent="0.25">
      <c r="A289" s="3" t="s">
        <v>66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 t="shared" si="81"/>
        <v>0</v>
      </c>
    </row>
    <row r="290" spans="1:15" x14ac:dyDescent="0.25">
      <c r="A290" s="3" t="s">
        <v>178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 t="shared" si="81"/>
        <v>0</v>
      </c>
    </row>
    <row r="291" spans="1:15" x14ac:dyDescent="0.25">
      <c r="A291" s="3" t="s">
        <v>182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184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>SUM(C292:N292)</f>
        <v>0</v>
      </c>
    </row>
    <row r="293" spans="1:15" x14ac:dyDescent="0.25">
      <c r="A293" s="3" t="s">
        <v>185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>SUM(C293:N293)</f>
        <v>0</v>
      </c>
    </row>
    <row r="294" spans="1:15" x14ac:dyDescent="0.25">
      <c r="A294" s="3" t="s">
        <v>65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1"/>
        <v>0</v>
      </c>
    </row>
    <row r="295" spans="1:15" x14ac:dyDescent="0.25">
      <c r="A295" s="3" t="s">
        <v>193</v>
      </c>
      <c r="B295" s="3" t="s">
        <v>27</v>
      </c>
      <c r="C295" s="63">
        <v>1</v>
      </c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si="81"/>
        <v>1</v>
      </c>
    </row>
    <row r="296" spans="1:15" x14ac:dyDescent="0.25">
      <c r="A296" s="3" t="s">
        <v>206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ref="O296" si="100">SUM(C296:N296)</f>
        <v>0</v>
      </c>
    </row>
    <row r="297" spans="1:15" x14ac:dyDescent="0.25">
      <c r="A297" s="3" t="s">
        <v>232</v>
      </c>
      <c r="B297" s="3" t="s">
        <v>27</v>
      </c>
      <c r="C297" s="63"/>
      <c r="D297" s="67">
        <v>6</v>
      </c>
      <c r="E297" s="63">
        <v>1</v>
      </c>
      <c r="F297" s="67">
        <v>1</v>
      </c>
      <c r="G297" s="63"/>
      <c r="H297" s="67">
        <v>2</v>
      </c>
      <c r="I297" s="63">
        <v>2</v>
      </c>
      <c r="J297" s="67"/>
      <c r="K297" s="63"/>
      <c r="L297" s="67"/>
      <c r="M297" s="63"/>
      <c r="N297" s="67"/>
      <c r="O297" s="2">
        <f>SUM(C297:N297)</f>
        <v>12</v>
      </c>
    </row>
    <row r="298" spans="1:15" x14ac:dyDescent="0.25">
      <c r="A298" s="3" t="s">
        <v>252</v>
      </c>
      <c r="B298" s="3" t="s">
        <v>27</v>
      </c>
      <c r="C298" s="63">
        <v>1</v>
      </c>
      <c r="D298" s="67">
        <v>3</v>
      </c>
      <c r="E298" s="63">
        <v>5</v>
      </c>
      <c r="F298" s="67">
        <v>2</v>
      </c>
      <c r="G298" s="63">
        <v>2</v>
      </c>
      <c r="H298" s="67">
        <v>5</v>
      </c>
      <c r="I298" s="63">
        <v>5</v>
      </c>
      <c r="J298" s="67"/>
      <c r="K298" s="63"/>
      <c r="L298" s="67"/>
      <c r="M298" s="63"/>
      <c r="N298" s="67"/>
      <c r="O298" s="2">
        <f>SUM(C298:N298)</f>
        <v>23</v>
      </c>
    </row>
    <row r="299" spans="1:15" x14ac:dyDescent="0.25">
      <c r="A299" s="3" t="s">
        <v>259</v>
      </c>
      <c r="B299" s="3" t="s">
        <v>27</v>
      </c>
      <c r="C299" s="63"/>
      <c r="D299" s="67"/>
      <c r="E299" s="63">
        <v>1</v>
      </c>
      <c r="F299" s="67"/>
      <c r="G299" s="63">
        <v>1</v>
      </c>
      <c r="H299" s="67">
        <v>1</v>
      </c>
      <c r="I299" s="63">
        <v>1</v>
      </c>
      <c r="J299" s="67"/>
      <c r="K299" s="63"/>
      <c r="L299" s="67"/>
      <c r="M299" s="63"/>
      <c r="N299" s="67"/>
      <c r="O299" s="2">
        <f>SUM(C299:N299)</f>
        <v>4</v>
      </c>
    </row>
    <row r="300" spans="1:15" x14ac:dyDescent="0.25">
      <c r="A300" s="3" t="s">
        <v>262</v>
      </c>
      <c r="B300" s="3" t="s">
        <v>27</v>
      </c>
      <c r="C300" s="63"/>
      <c r="D300" s="67">
        <v>1</v>
      </c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81"/>
        <v>1</v>
      </c>
    </row>
    <row r="301" spans="1:15" x14ac:dyDescent="0.25">
      <c r="A301" s="3" t="s">
        <v>263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0</v>
      </c>
    </row>
    <row r="302" spans="1:15" x14ac:dyDescent="0.25">
      <c r="A302" s="3" t="s">
        <v>466</v>
      </c>
      <c r="B302" s="3" t="s">
        <v>27</v>
      </c>
      <c r="C302" s="63"/>
      <c r="D302" s="67"/>
      <c r="E302" s="63">
        <v>1</v>
      </c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1</v>
      </c>
    </row>
    <row r="303" spans="1:15" x14ac:dyDescent="0.25">
      <c r="A303" s="3" t="s">
        <v>279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292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314</v>
      </c>
      <c r="B305" s="3" t="s">
        <v>27</v>
      </c>
      <c r="C305" s="63">
        <v>1</v>
      </c>
      <c r="D305" s="67">
        <v>2</v>
      </c>
      <c r="E305" s="63"/>
      <c r="F305" s="67"/>
      <c r="G305" s="63">
        <v>2</v>
      </c>
      <c r="H305" s="67"/>
      <c r="I305" s="63"/>
      <c r="J305" s="67"/>
      <c r="K305" s="63"/>
      <c r="L305" s="67"/>
      <c r="M305" s="63"/>
      <c r="N305" s="67"/>
      <c r="O305" s="2">
        <f>SUM(C305:N305)</f>
        <v>5</v>
      </c>
    </row>
    <row r="306" spans="1:15" x14ac:dyDescent="0.25">
      <c r="A306" s="3" t="s">
        <v>336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 t="shared" ref="O306" si="101">SUM(C306:N306)</f>
        <v>0</v>
      </c>
    </row>
    <row r="307" spans="1:15" x14ac:dyDescent="0.25">
      <c r="A307" s="3" t="s">
        <v>300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ref="O307" si="102">SUM(C307:N307)</f>
        <v>0</v>
      </c>
    </row>
    <row r="308" spans="1:15" x14ac:dyDescent="0.25">
      <c r="A308" s="3" t="s">
        <v>315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340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ref="O309" si="103">SUM(C309:N309)</f>
        <v>0</v>
      </c>
    </row>
    <row r="310" spans="1:15" x14ac:dyDescent="0.25">
      <c r="A310" s="3" t="s">
        <v>64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 t="shared" si="81"/>
        <v>0</v>
      </c>
    </row>
    <row r="311" spans="1:15" x14ac:dyDescent="0.25">
      <c r="A311" s="129" t="s">
        <v>31</v>
      </c>
      <c r="B311" s="129"/>
      <c r="C311" s="72">
        <f>SUM(C284:C310)</f>
        <v>3</v>
      </c>
      <c r="D311" s="72">
        <f>SUM(D284:D310)</f>
        <v>12</v>
      </c>
      <c r="E311" s="72">
        <f>SUM(E284:E310)</f>
        <v>9</v>
      </c>
      <c r="F311" s="72">
        <f t="shared" ref="F311:N311" si="104">SUM(F284:F310)</f>
        <v>3</v>
      </c>
      <c r="G311" s="72">
        <f t="shared" si="104"/>
        <v>6</v>
      </c>
      <c r="H311" s="72">
        <f t="shared" si="104"/>
        <v>8</v>
      </c>
      <c r="I311" s="72">
        <f t="shared" si="104"/>
        <v>8</v>
      </c>
      <c r="J311" s="72">
        <f t="shared" si="104"/>
        <v>0</v>
      </c>
      <c r="K311" s="72">
        <f t="shared" si="104"/>
        <v>0</v>
      </c>
      <c r="L311" s="72">
        <f t="shared" si="104"/>
        <v>0</v>
      </c>
      <c r="M311" s="72">
        <f t="shared" si="104"/>
        <v>0</v>
      </c>
      <c r="N311" s="72">
        <f t="shared" si="104"/>
        <v>0</v>
      </c>
      <c r="O311" s="62">
        <f>SUM(O286:O310)</f>
        <v>47</v>
      </c>
    </row>
    <row r="312" spans="1:15" x14ac:dyDescent="0.25">
      <c r="A312" s="3" t="s">
        <v>63</v>
      </c>
      <c r="B312" s="3" t="s">
        <v>24</v>
      </c>
      <c r="C312" s="63"/>
      <c r="D312" s="67"/>
      <c r="E312" s="63"/>
      <c r="F312" s="67">
        <v>1</v>
      </c>
      <c r="G312" s="63"/>
      <c r="H312" s="67"/>
      <c r="I312" s="63"/>
      <c r="J312" s="67"/>
      <c r="K312" s="63"/>
      <c r="L312" s="67"/>
      <c r="M312" s="63"/>
      <c r="N312" s="67"/>
      <c r="O312" s="2">
        <f t="shared" si="81"/>
        <v>1</v>
      </c>
    </row>
    <row r="313" spans="1:15" x14ac:dyDescent="0.25">
      <c r="A313" s="3" t="s">
        <v>152</v>
      </c>
      <c r="B313" s="3" t="s">
        <v>24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160</v>
      </c>
      <c r="B314" s="3" t="s">
        <v>24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488</v>
      </c>
      <c r="B315" s="3" t="s">
        <v>24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>SUM(C315:N315)</f>
        <v>0</v>
      </c>
    </row>
    <row r="316" spans="1:15" x14ac:dyDescent="0.25">
      <c r="A316" s="3" t="s">
        <v>172</v>
      </c>
      <c r="B316" s="3" t="s">
        <v>24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>SUM(C316:N316)</f>
        <v>0</v>
      </c>
    </row>
    <row r="317" spans="1:15" x14ac:dyDescent="0.25">
      <c r="A317" s="3" t="s">
        <v>62</v>
      </c>
      <c r="B317" s="3" t="s">
        <v>24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81"/>
        <v>0</v>
      </c>
    </row>
    <row r="318" spans="1:15" x14ac:dyDescent="0.25">
      <c r="A318" s="3" t="s">
        <v>187</v>
      </c>
      <c r="B318" s="3" t="s">
        <v>24</v>
      </c>
      <c r="C318" s="63"/>
      <c r="D318" s="67"/>
      <c r="E318" s="63">
        <v>1</v>
      </c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>SUM(C318:N318)</f>
        <v>1</v>
      </c>
    </row>
    <row r="319" spans="1:15" x14ac:dyDescent="0.25">
      <c r="A319" s="3" t="s">
        <v>61</v>
      </c>
      <c r="B319" s="3" t="s">
        <v>24</v>
      </c>
      <c r="C319" s="63">
        <v>2</v>
      </c>
      <c r="D319" s="67">
        <v>3</v>
      </c>
      <c r="E319" s="63"/>
      <c r="F319" s="67">
        <v>1</v>
      </c>
      <c r="G319" s="63">
        <v>1</v>
      </c>
      <c r="H319" s="67">
        <v>1</v>
      </c>
      <c r="I319" s="63"/>
      <c r="J319" s="67"/>
      <c r="K319" s="63"/>
      <c r="L319" s="67"/>
      <c r="M319" s="63"/>
      <c r="N319" s="67"/>
      <c r="O319" s="2">
        <f t="shared" si="81"/>
        <v>8</v>
      </c>
    </row>
    <row r="320" spans="1:15" x14ac:dyDescent="0.25">
      <c r="A320" s="3" t="s">
        <v>199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204</v>
      </c>
      <c r="B321" s="3" t="s">
        <v>24</v>
      </c>
      <c r="C321" s="63"/>
      <c r="D321" s="67"/>
      <c r="E321" s="63">
        <v>1</v>
      </c>
      <c r="F321" s="67"/>
      <c r="G321" s="63">
        <v>1</v>
      </c>
      <c r="H321" s="67"/>
      <c r="I321" s="63"/>
      <c r="J321" s="67"/>
      <c r="K321" s="63"/>
      <c r="L321" s="67"/>
      <c r="M321" s="63"/>
      <c r="N321" s="67"/>
      <c r="O321" s="2">
        <f t="shared" si="81"/>
        <v>2</v>
      </c>
    </row>
    <row r="322" spans="1:15" x14ac:dyDescent="0.25">
      <c r="A322" s="3" t="s">
        <v>208</v>
      </c>
      <c r="B322" s="3" t="s">
        <v>24</v>
      </c>
      <c r="C322" s="63"/>
      <c r="D322" s="67"/>
      <c r="E322" s="63">
        <v>2</v>
      </c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2</v>
      </c>
    </row>
    <row r="323" spans="1:15" x14ac:dyDescent="0.25">
      <c r="A323" s="3" t="s">
        <v>60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si="81"/>
        <v>0</v>
      </c>
    </row>
    <row r="324" spans="1:15" x14ac:dyDescent="0.25">
      <c r="A324" s="3" t="s">
        <v>59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si="81"/>
        <v>0</v>
      </c>
    </row>
    <row r="325" spans="1:15" x14ac:dyDescent="0.25">
      <c r="A325" s="3" t="s">
        <v>58</v>
      </c>
      <c r="B325" s="3" t="s">
        <v>24</v>
      </c>
      <c r="C325" s="63">
        <v>1</v>
      </c>
      <c r="D325" s="67"/>
      <c r="E325" s="63">
        <v>3</v>
      </c>
      <c r="F325" s="67">
        <v>4</v>
      </c>
      <c r="G325" s="63">
        <v>2</v>
      </c>
      <c r="H325" s="67">
        <v>2</v>
      </c>
      <c r="I325" s="63">
        <v>2</v>
      </c>
      <c r="J325" s="67"/>
      <c r="K325" s="63"/>
      <c r="L325" s="67"/>
      <c r="M325" s="63"/>
      <c r="N325" s="67"/>
      <c r="O325" s="2">
        <f t="shared" si="81"/>
        <v>14</v>
      </c>
    </row>
    <row r="326" spans="1:15" x14ac:dyDescent="0.25">
      <c r="A326" s="3" t="s">
        <v>217</v>
      </c>
      <c r="B326" s="3" t="s">
        <v>24</v>
      </c>
      <c r="C326" s="63"/>
      <c r="D326" s="67"/>
      <c r="E326" s="63"/>
      <c r="F326" s="67"/>
      <c r="G326" s="63">
        <v>1</v>
      </c>
      <c r="H326" s="67"/>
      <c r="I326" s="63"/>
      <c r="J326" s="67"/>
      <c r="K326" s="63"/>
      <c r="L326" s="67"/>
      <c r="M326" s="63"/>
      <c r="N326" s="67"/>
      <c r="O326" s="2">
        <f>SUM(C326:N326)</f>
        <v>1</v>
      </c>
    </row>
    <row r="327" spans="1:15" x14ac:dyDescent="0.25">
      <c r="A327" s="3" t="s">
        <v>57</v>
      </c>
      <c r="B327" s="3" t="s">
        <v>24</v>
      </c>
      <c r="C327" s="63">
        <v>1</v>
      </c>
      <c r="D327" s="67">
        <v>2</v>
      </c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1"/>
        <v>3</v>
      </c>
    </row>
    <row r="328" spans="1:15" x14ac:dyDescent="0.25">
      <c r="A328" s="3" t="s">
        <v>56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1"/>
        <v>0</v>
      </c>
    </row>
    <row r="329" spans="1:15" x14ac:dyDescent="0.25">
      <c r="A329" s="3" t="s">
        <v>55</v>
      </c>
      <c r="B329" s="3" t="s">
        <v>24</v>
      </c>
      <c r="C329" s="63"/>
      <c r="D329" s="67"/>
      <c r="E329" s="63"/>
      <c r="F329" s="67">
        <v>1</v>
      </c>
      <c r="G329" s="63"/>
      <c r="H329" s="67"/>
      <c r="I329" s="63"/>
      <c r="J329" s="67"/>
      <c r="K329" s="63"/>
      <c r="L329" s="67"/>
      <c r="M329" s="63"/>
      <c r="N329" s="67"/>
      <c r="O329" s="2">
        <f t="shared" si="81"/>
        <v>1</v>
      </c>
    </row>
    <row r="330" spans="1:15" x14ac:dyDescent="0.25">
      <c r="A330" s="3" t="s">
        <v>54</v>
      </c>
      <c r="B330" s="3" t="s">
        <v>24</v>
      </c>
      <c r="C330" s="63">
        <v>1</v>
      </c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81"/>
        <v>1</v>
      </c>
    </row>
    <row r="331" spans="1:15" x14ac:dyDescent="0.25">
      <c r="A331" s="3" t="s">
        <v>235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245</v>
      </c>
      <c r="B332" s="3" t="s">
        <v>24</v>
      </c>
      <c r="C332" s="63"/>
      <c r="D332" s="67"/>
      <c r="E332" s="63"/>
      <c r="F332" s="67">
        <v>1</v>
      </c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253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0</v>
      </c>
    </row>
    <row r="334" spans="1:15" x14ac:dyDescent="0.25">
      <c r="A334" s="3" t="s">
        <v>254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256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0</v>
      </c>
    </row>
    <row r="336" spans="1:15" x14ac:dyDescent="0.25">
      <c r="A336" s="3" t="s">
        <v>258</v>
      </c>
      <c r="B336" s="3" t="s">
        <v>24</v>
      </c>
      <c r="C336" s="63"/>
      <c r="D336" s="67">
        <v>1</v>
      </c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1"/>
        <v>1</v>
      </c>
    </row>
    <row r="337" spans="1:15" x14ac:dyDescent="0.25">
      <c r="A337" s="3" t="s">
        <v>53</v>
      </c>
      <c r="B337" s="3" t="s">
        <v>24</v>
      </c>
      <c r="C337" s="63">
        <v>1</v>
      </c>
      <c r="D337" s="67"/>
      <c r="E337" s="63"/>
      <c r="F337" s="67"/>
      <c r="G337" s="63">
        <v>3</v>
      </c>
      <c r="H337" s="67"/>
      <c r="I337" s="63"/>
      <c r="J337" s="67"/>
      <c r="K337" s="63"/>
      <c r="L337" s="67"/>
      <c r="M337" s="63"/>
      <c r="N337" s="67"/>
      <c r="O337" s="2">
        <f t="shared" si="81"/>
        <v>4</v>
      </c>
    </row>
    <row r="338" spans="1:15" x14ac:dyDescent="0.25">
      <c r="A338" s="3" t="s">
        <v>271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474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>SUM(C339:N339)</f>
        <v>0</v>
      </c>
    </row>
    <row r="340" spans="1:15" x14ac:dyDescent="0.25">
      <c r="A340" s="3" t="s">
        <v>52</v>
      </c>
      <c r="B340" s="3" t="s">
        <v>24</v>
      </c>
      <c r="C340" s="63"/>
      <c r="D340" s="67">
        <v>3</v>
      </c>
      <c r="E340" s="63">
        <v>8</v>
      </c>
      <c r="F340" s="67">
        <v>3</v>
      </c>
      <c r="G340" s="63"/>
      <c r="H340" s="67"/>
      <c r="I340" s="63"/>
      <c r="J340" s="67"/>
      <c r="K340" s="63"/>
      <c r="L340" s="67"/>
      <c r="M340" s="63"/>
      <c r="N340" s="67"/>
      <c r="O340" s="2">
        <f t="shared" si="81"/>
        <v>14</v>
      </c>
    </row>
    <row r="341" spans="1:15" x14ac:dyDescent="0.25">
      <c r="A341" s="3" t="s">
        <v>299</v>
      </c>
      <c r="B341" s="3" t="s">
        <v>24</v>
      </c>
      <c r="C341" s="63"/>
      <c r="D341" s="67"/>
      <c r="E341" s="63">
        <v>1</v>
      </c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1"/>
        <v>1</v>
      </c>
    </row>
    <row r="342" spans="1:15" x14ac:dyDescent="0.25">
      <c r="A342" s="3" t="s">
        <v>51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1"/>
        <v>0</v>
      </c>
    </row>
    <row r="343" spans="1:15" x14ac:dyDescent="0.25">
      <c r="A343" s="3" t="s">
        <v>302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50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1"/>
        <v>0</v>
      </c>
    </row>
    <row r="345" spans="1:15" x14ac:dyDescent="0.25">
      <c r="A345" s="3" t="s">
        <v>49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1"/>
        <v>0</v>
      </c>
    </row>
    <row r="346" spans="1:15" x14ac:dyDescent="0.25">
      <c r="A346" s="3" t="s">
        <v>316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ref="O346" si="105">SUM(C346:N346)</f>
        <v>0</v>
      </c>
    </row>
    <row r="347" spans="1:15" x14ac:dyDescent="0.25">
      <c r="A347" s="3" t="s">
        <v>323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48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1"/>
        <v>0</v>
      </c>
    </row>
    <row r="349" spans="1:15" x14ac:dyDescent="0.25">
      <c r="A349" s="3" t="s">
        <v>47</v>
      </c>
      <c r="B349" s="3" t="s">
        <v>24</v>
      </c>
      <c r="C349" s="63"/>
      <c r="D349" s="67">
        <v>3</v>
      </c>
      <c r="E349" s="63">
        <v>3</v>
      </c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1"/>
        <v>6</v>
      </c>
    </row>
    <row r="350" spans="1:15" x14ac:dyDescent="0.25">
      <c r="A350" s="3" t="s">
        <v>329</v>
      </c>
      <c r="B350" s="3" t="s">
        <v>24</v>
      </c>
      <c r="C350" s="63"/>
      <c r="D350" s="67">
        <v>1</v>
      </c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1"/>
        <v>1</v>
      </c>
    </row>
    <row r="351" spans="1:15" x14ac:dyDescent="0.25">
      <c r="A351" s="3" t="s">
        <v>330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ref="O351" si="106">SUM(C351:N351)</f>
        <v>0</v>
      </c>
    </row>
    <row r="352" spans="1:15" x14ac:dyDescent="0.25">
      <c r="A352" s="3" t="s">
        <v>332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334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338</v>
      </c>
      <c r="B354" s="3" t="s">
        <v>24</v>
      </c>
      <c r="C354" s="63">
        <v>2</v>
      </c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1"/>
        <v>2</v>
      </c>
    </row>
    <row r="355" spans="1:15" x14ac:dyDescent="0.25">
      <c r="A355" s="129" t="s">
        <v>31</v>
      </c>
      <c r="B355" s="129"/>
      <c r="C355" s="72">
        <f>SUM(C312:C354)</f>
        <v>8</v>
      </c>
      <c r="D355" s="72">
        <f>SUM(D312:D354)</f>
        <v>13</v>
      </c>
      <c r="E355" s="72">
        <f>SUM(E312:E354)</f>
        <v>19</v>
      </c>
      <c r="F355" s="72">
        <f t="shared" ref="F355:N355" si="107">SUM(F312:F354)</f>
        <v>11</v>
      </c>
      <c r="G355" s="72">
        <f t="shared" si="107"/>
        <v>8</v>
      </c>
      <c r="H355" s="72">
        <f t="shared" si="107"/>
        <v>3</v>
      </c>
      <c r="I355" s="72">
        <f t="shared" si="107"/>
        <v>2</v>
      </c>
      <c r="J355" s="72">
        <f t="shared" si="107"/>
        <v>0</v>
      </c>
      <c r="K355" s="72">
        <f t="shared" si="107"/>
        <v>0</v>
      </c>
      <c r="L355" s="72">
        <f t="shared" si="107"/>
        <v>0</v>
      </c>
      <c r="M355" s="72">
        <f t="shared" si="107"/>
        <v>0</v>
      </c>
      <c r="N355" s="72">
        <f t="shared" si="107"/>
        <v>0</v>
      </c>
      <c r="O355" s="62">
        <f t="shared" si="81"/>
        <v>64</v>
      </c>
    </row>
    <row r="356" spans="1:15" x14ac:dyDescent="0.25">
      <c r="A356" s="3" t="s">
        <v>134</v>
      </c>
      <c r="B356" s="3" t="s">
        <v>26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1"/>
        <v>0</v>
      </c>
    </row>
    <row r="357" spans="1:15" x14ac:dyDescent="0.25">
      <c r="A357" s="3" t="s">
        <v>46</v>
      </c>
      <c r="B357" s="3" t="s">
        <v>26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148</v>
      </c>
      <c r="B358" s="3" t="s">
        <v>26</v>
      </c>
      <c r="C358" s="63"/>
      <c r="D358" s="67">
        <v>1</v>
      </c>
      <c r="E358" s="63"/>
      <c r="F358" s="67"/>
      <c r="G358" s="63">
        <v>1</v>
      </c>
      <c r="H358" s="67"/>
      <c r="I358" s="63"/>
      <c r="J358" s="67"/>
      <c r="K358" s="63"/>
      <c r="L358" s="67"/>
      <c r="M358" s="63"/>
      <c r="N358" s="67"/>
      <c r="O358" s="2">
        <f>SUM(C358:N358)</f>
        <v>2</v>
      </c>
    </row>
    <row r="359" spans="1:15" x14ac:dyDescent="0.25">
      <c r="A359" s="3" t="s">
        <v>155</v>
      </c>
      <c r="B359" s="3" t="s">
        <v>26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156</v>
      </c>
      <c r="B360" s="3" t="s">
        <v>26</v>
      </c>
      <c r="C360" s="63"/>
      <c r="D360" s="67"/>
      <c r="E360" s="63">
        <v>1</v>
      </c>
      <c r="F360" s="67"/>
      <c r="G360" s="63"/>
      <c r="H360" s="67">
        <v>2</v>
      </c>
      <c r="I360" s="63">
        <v>2</v>
      </c>
      <c r="J360" s="67"/>
      <c r="K360" s="63"/>
      <c r="L360" s="67"/>
      <c r="M360" s="63"/>
      <c r="N360" s="67"/>
      <c r="O360" s="2">
        <f>SUM(C360:N360)</f>
        <v>5</v>
      </c>
    </row>
    <row r="361" spans="1:15" x14ac:dyDescent="0.25">
      <c r="A361" s="3" t="s">
        <v>157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45</v>
      </c>
      <c r="B362" s="3" t="s">
        <v>26</v>
      </c>
      <c r="C362" s="63">
        <v>2</v>
      </c>
      <c r="D362" s="67">
        <v>1</v>
      </c>
      <c r="E362" s="63"/>
      <c r="F362" s="67">
        <v>1</v>
      </c>
      <c r="G362" s="63">
        <v>3</v>
      </c>
      <c r="H362" s="67"/>
      <c r="I362" s="63"/>
      <c r="J362" s="67"/>
      <c r="K362" s="63"/>
      <c r="L362" s="67"/>
      <c r="M362" s="63"/>
      <c r="N362" s="67"/>
      <c r="O362" s="2">
        <f t="shared" si="81"/>
        <v>7</v>
      </c>
    </row>
    <row r="363" spans="1:15" x14ac:dyDescent="0.25">
      <c r="A363" s="3" t="s">
        <v>161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163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>SUM(C364:N364)</f>
        <v>0</v>
      </c>
    </row>
    <row r="365" spans="1:15" x14ac:dyDescent="0.25">
      <c r="A365" s="3" t="s">
        <v>166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44</v>
      </c>
      <c r="B366" s="3" t="s">
        <v>26</v>
      </c>
      <c r="C366" s="63"/>
      <c r="D366" s="67">
        <v>2</v>
      </c>
      <c r="E366" s="63"/>
      <c r="F366" s="67"/>
      <c r="G366" s="63">
        <v>2</v>
      </c>
      <c r="H366" s="67">
        <v>1</v>
      </c>
      <c r="I366" s="63"/>
      <c r="J366" s="67"/>
      <c r="K366" s="63"/>
      <c r="L366" s="67"/>
      <c r="M366" s="63"/>
      <c r="N366" s="67"/>
      <c r="O366" s="2">
        <f t="shared" si="81"/>
        <v>5</v>
      </c>
    </row>
    <row r="367" spans="1:15" x14ac:dyDescent="0.25">
      <c r="A367" s="3" t="s">
        <v>43</v>
      </c>
      <c r="B367" s="3" t="s">
        <v>26</v>
      </c>
      <c r="C367" s="63"/>
      <c r="D367" s="67"/>
      <c r="E367" s="63">
        <v>1</v>
      </c>
      <c r="F367" s="67">
        <v>1</v>
      </c>
      <c r="G367" s="63">
        <v>1</v>
      </c>
      <c r="H367" s="67">
        <v>1</v>
      </c>
      <c r="I367" s="63">
        <v>1</v>
      </c>
      <c r="J367" s="67"/>
      <c r="K367" s="63"/>
      <c r="L367" s="67"/>
      <c r="M367" s="63"/>
      <c r="N367" s="67"/>
      <c r="O367" s="2">
        <f t="shared" si="81"/>
        <v>5</v>
      </c>
    </row>
    <row r="368" spans="1:15" x14ac:dyDescent="0.25">
      <c r="A368" s="3" t="s">
        <v>171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173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42</v>
      </c>
      <c r="B370" s="3" t="s">
        <v>26</v>
      </c>
      <c r="C370" s="63"/>
      <c r="D370" s="67"/>
      <c r="E370" s="63">
        <v>2</v>
      </c>
      <c r="F370" s="67">
        <v>1</v>
      </c>
      <c r="G370" s="63"/>
      <c r="H370" s="67"/>
      <c r="I370" s="63"/>
      <c r="J370" s="67"/>
      <c r="K370" s="63"/>
      <c r="L370" s="67"/>
      <c r="M370" s="63"/>
      <c r="N370" s="67"/>
      <c r="O370" s="2">
        <f t="shared" si="81"/>
        <v>3</v>
      </c>
    </row>
    <row r="371" spans="1:15" x14ac:dyDescent="0.25">
      <c r="A371" s="3" t="s">
        <v>176</v>
      </c>
      <c r="B371" s="3" t="s">
        <v>26</v>
      </c>
      <c r="C371" s="63"/>
      <c r="D371" s="67"/>
      <c r="E371" s="63">
        <v>2</v>
      </c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2</v>
      </c>
    </row>
    <row r="372" spans="1:15" x14ac:dyDescent="0.25">
      <c r="A372" s="3" t="s">
        <v>210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1"/>
        <v>0</v>
      </c>
    </row>
    <row r="373" spans="1:15" x14ac:dyDescent="0.25">
      <c r="A373" s="3" t="s">
        <v>186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 t="shared" ref="O373" si="108">SUM(C373:N373)</f>
        <v>0</v>
      </c>
    </row>
    <row r="374" spans="1:15" x14ac:dyDescent="0.25">
      <c r="A374" s="3" t="s">
        <v>211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ref="O374" si="109">SUM(C374:N374)</f>
        <v>0</v>
      </c>
    </row>
    <row r="375" spans="1:15" x14ac:dyDescent="0.25">
      <c r="A375" s="3" t="s">
        <v>216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ref="O375" si="110">SUM(C375:N375)</f>
        <v>0</v>
      </c>
    </row>
    <row r="376" spans="1:15" x14ac:dyDescent="0.25">
      <c r="A376" s="3" t="s">
        <v>41</v>
      </c>
      <c r="B376" s="3" t="s">
        <v>26</v>
      </c>
      <c r="C376" s="63"/>
      <c r="D376" s="67"/>
      <c r="E376" s="63"/>
      <c r="F376" s="67"/>
      <c r="G376" s="63">
        <v>1</v>
      </c>
      <c r="H376" s="67"/>
      <c r="I376" s="63"/>
      <c r="J376" s="67"/>
      <c r="K376" s="63"/>
      <c r="L376" s="67"/>
      <c r="M376" s="63"/>
      <c r="N376" s="67"/>
      <c r="O376" s="2">
        <f t="shared" si="81"/>
        <v>1</v>
      </c>
    </row>
    <row r="377" spans="1:15" x14ac:dyDescent="0.25">
      <c r="A377" s="3" t="s">
        <v>218</v>
      </c>
      <c r="B377" s="3" t="s">
        <v>26</v>
      </c>
      <c r="C377" s="63"/>
      <c r="D377" s="67"/>
      <c r="E377" s="63"/>
      <c r="F377" s="67"/>
      <c r="G377" s="63">
        <v>1</v>
      </c>
      <c r="H377" s="67"/>
      <c r="I377" s="63"/>
      <c r="J377" s="67"/>
      <c r="K377" s="63"/>
      <c r="L377" s="67"/>
      <c r="M377" s="63"/>
      <c r="N377" s="67"/>
      <c r="O377" s="2">
        <f t="shared" si="81"/>
        <v>1</v>
      </c>
    </row>
    <row r="378" spans="1:15" x14ac:dyDescent="0.25">
      <c r="A378" s="3" t="s">
        <v>219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si="81"/>
        <v>0</v>
      </c>
    </row>
    <row r="379" spans="1:15" x14ac:dyDescent="0.25">
      <c r="A379" s="3" t="s">
        <v>40</v>
      </c>
      <c r="B379" s="3" t="s">
        <v>26</v>
      </c>
      <c r="C379" s="63"/>
      <c r="D379" s="67"/>
      <c r="E379" s="63"/>
      <c r="F379" s="67">
        <v>1</v>
      </c>
      <c r="G379" s="63">
        <v>2</v>
      </c>
      <c r="H379" s="67">
        <v>1</v>
      </c>
      <c r="I379" s="63"/>
      <c r="J379" s="67"/>
      <c r="K379" s="63"/>
      <c r="L379" s="67"/>
      <c r="M379" s="63"/>
      <c r="N379" s="67"/>
      <c r="O379" s="2">
        <f t="shared" si="81"/>
        <v>4</v>
      </c>
    </row>
    <row r="380" spans="1:15" x14ac:dyDescent="0.25">
      <c r="A380" s="3" t="s">
        <v>39</v>
      </c>
      <c r="B380" s="3" t="s">
        <v>26</v>
      </c>
      <c r="C380" s="63"/>
      <c r="D380" s="67"/>
      <c r="E380" s="63"/>
      <c r="F380" s="67">
        <v>2</v>
      </c>
      <c r="G380" s="63"/>
      <c r="H380" s="67"/>
      <c r="I380" s="63"/>
      <c r="J380" s="67"/>
      <c r="K380" s="63"/>
      <c r="L380" s="67"/>
      <c r="M380" s="63"/>
      <c r="N380" s="67"/>
      <c r="O380" s="2">
        <f t="shared" si="81"/>
        <v>2</v>
      </c>
    </row>
    <row r="381" spans="1:15" x14ac:dyDescent="0.25">
      <c r="A381" s="3" t="s">
        <v>226</v>
      </c>
      <c r="B381" s="3" t="s">
        <v>26</v>
      </c>
      <c r="C381" s="63"/>
      <c r="D381" s="67"/>
      <c r="E381" s="63">
        <v>9</v>
      </c>
      <c r="F381" s="67">
        <v>2</v>
      </c>
      <c r="G381" s="63">
        <v>1</v>
      </c>
      <c r="H381" s="67">
        <v>4</v>
      </c>
      <c r="I381" s="63">
        <v>4</v>
      </c>
      <c r="J381" s="67"/>
      <c r="K381" s="63"/>
      <c r="L381" s="67"/>
      <c r="M381" s="63"/>
      <c r="N381" s="67"/>
      <c r="O381" s="2">
        <f>SUM(C381:N381)</f>
        <v>20</v>
      </c>
    </row>
    <row r="382" spans="1:15" x14ac:dyDescent="0.25">
      <c r="A382" s="3" t="s">
        <v>229</v>
      </c>
      <c r="B382" s="3" t="s">
        <v>26</v>
      </c>
      <c r="C382" s="63"/>
      <c r="D382" s="67">
        <v>1</v>
      </c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1</v>
      </c>
    </row>
    <row r="383" spans="1:15" x14ac:dyDescent="0.25">
      <c r="A383" s="3" t="s">
        <v>234</v>
      </c>
      <c r="B383" s="3" t="s">
        <v>26</v>
      </c>
      <c r="C383" s="63"/>
      <c r="D383" s="67"/>
      <c r="E383" s="63"/>
      <c r="F383" s="67">
        <v>1</v>
      </c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1</v>
      </c>
    </row>
    <row r="384" spans="1:15" x14ac:dyDescent="0.25">
      <c r="A384" s="3" t="s">
        <v>239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>SUM(C384:N384)</f>
        <v>0</v>
      </c>
    </row>
    <row r="385" spans="1:15" x14ac:dyDescent="0.25">
      <c r="A385" s="3" t="s">
        <v>352</v>
      </c>
      <c r="B385" s="3" t="s">
        <v>26</v>
      </c>
      <c r="C385" s="63"/>
      <c r="D385" s="67"/>
      <c r="E385" s="63"/>
      <c r="F385" s="67"/>
      <c r="G385" s="63"/>
      <c r="H385" s="67">
        <v>2</v>
      </c>
      <c r="I385" s="63"/>
      <c r="J385" s="67"/>
      <c r="K385" s="63"/>
      <c r="L385" s="67"/>
      <c r="M385" s="63"/>
      <c r="N385" s="67"/>
      <c r="O385" s="2">
        <f t="shared" si="81"/>
        <v>2</v>
      </c>
    </row>
    <row r="386" spans="1:15" x14ac:dyDescent="0.25">
      <c r="A386" s="3" t="s">
        <v>250</v>
      </c>
      <c r="B386" s="3" t="s">
        <v>26</v>
      </c>
      <c r="C386" s="63"/>
      <c r="D386" s="67">
        <v>1</v>
      </c>
      <c r="E386" s="63">
        <v>1</v>
      </c>
      <c r="F386" s="67"/>
      <c r="G386" s="63">
        <v>1</v>
      </c>
      <c r="H386" s="67">
        <v>1</v>
      </c>
      <c r="I386" s="63">
        <v>1</v>
      </c>
      <c r="J386" s="67"/>
      <c r="K386" s="63"/>
      <c r="L386" s="67"/>
      <c r="M386" s="63"/>
      <c r="N386" s="67"/>
      <c r="O386" s="2">
        <f t="shared" si="81"/>
        <v>5</v>
      </c>
    </row>
    <row r="387" spans="1:15" x14ac:dyDescent="0.25">
      <c r="A387" s="3" t="s">
        <v>38</v>
      </c>
      <c r="B387" s="3" t="s">
        <v>26</v>
      </c>
      <c r="C387" s="63">
        <v>1</v>
      </c>
      <c r="D387" s="67"/>
      <c r="E387" s="63">
        <v>2</v>
      </c>
      <c r="F387" s="67"/>
      <c r="G387" s="63">
        <v>1</v>
      </c>
      <c r="H387" s="67"/>
      <c r="I387" s="63"/>
      <c r="J387" s="67"/>
      <c r="K387" s="63"/>
      <c r="L387" s="67"/>
      <c r="M387" s="63"/>
      <c r="N387" s="67"/>
      <c r="O387" s="2">
        <f t="shared" si="81"/>
        <v>4</v>
      </c>
    </row>
    <row r="388" spans="1:15" x14ac:dyDescent="0.25">
      <c r="A388" s="3" t="s">
        <v>37</v>
      </c>
      <c r="B388" s="3" t="s">
        <v>26</v>
      </c>
      <c r="C388" s="63"/>
      <c r="D388" s="67">
        <v>1</v>
      </c>
      <c r="E388" s="63"/>
      <c r="F388" s="67">
        <v>1</v>
      </c>
      <c r="G388" s="63"/>
      <c r="H388" s="67"/>
      <c r="I388" s="63"/>
      <c r="J388" s="67"/>
      <c r="K388" s="63"/>
      <c r="L388" s="67"/>
      <c r="M388" s="63"/>
      <c r="N388" s="67"/>
      <c r="O388" s="2">
        <f t="shared" si="81"/>
        <v>2</v>
      </c>
    </row>
    <row r="389" spans="1:15" x14ac:dyDescent="0.25">
      <c r="A389" s="3" t="s">
        <v>273</v>
      </c>
      <c r="B389" s="3" t="s">
        <v>26</v>
      </c>
      <c r="C389" s="63"/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81"/>
        <v>0</v>
      </c>
    </row>
    <row r="390" spans="1:15" x14ac:dyDescent="0.25">
      <c r="A390" s="3" t="s">
        <v>278</v>
      </c>
      <c r="B390" s="3" t="s">
        <v>26</v>
      </c>
      <c r="C390" s="63"/>
      <c r="D390" s="67"/>
      <c r="E390" s="63"/>
      <c r="F390" s="67"/>
      <c r="G390" s="63"/>
      <c r="H390" s="67">
        <v>1</v>
      </c>
      <c r="I390" s="63"/>
      <c r="J390" s="67"/>
      <c r="K390" s="63"/>
      <c r="L390" s="67"/>
      <c r="M390" s="63"/>
      <c r="N390" s="67"/>
      <c r="O390" s="2">
        <f>SUM(C390:N390)</f>
        <v>1</v>
      </c>
    </row>
    <row r="391" spans="1:15" x14ac:dyDescent="0.25">
      <c r="A391" s="3" t="s">
        <v>36</v>
      </c>
      <c r="B391" s="3" t="s">
        <v>26</v>
      </c>
      <c r="C391" s="63">
        <v>1</v>
      </c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81"/>
        <v>1</v>
      </c>
    </row>
    <row r="392" spans="1:15" x14ac:dyDescent="0.25">
      <c r="A392" s="3" t="s">
        <v>281</v>
      </c>
      <c r="B392" s="3" t="s">
        <v>26</v>
      </c>
      <c r="C392" s="63"/>
      <c r="D392" s="67">
        <v>6</v>
      </c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>SUM(C392:N392)</f>
        <v>6</v>
      </c>
    </row>
    <row r="393" spans="1:15" x14ac:dyDescent="0.25">
      <c r="A393" s="3" t="s">
        <v>35</v>
      </c>
      <c r="B393" s="3" t="s">
        <v>26</v>
      </c>
      <c r="C393" s="63"/>
      <c r="D393" s="67"/>
      <c r="E393" s="63"/>
      <c r="F393" s="67"/>
      <c r="G393" s="63">
        <v>1</v>
      </c>
      <c r="H393" s="67"/>
      <c r="I393" s="63"/>
      <c r="J393" s="67"/>
      <c r="K393" s="63"/>
      <c r="L393" s="67"/>
      <c r="M393" s="63"/>
      <c r="N393" s="67"/>
      <c r="O393" s="2">
        <f t="shared" si="81"/>
        <v>1</v>
      </c>
    </row>
    <row r="394" spans="1:15" x14ac:dyDescent="0.25">
      <c r="A394" s="3" t="s">
        <v>34</v>
      </c>
      <c r="B394" s="3" t="s">
        <v>26</v>
      </c>
      <c r="C394" s="63"/>
      <c r="D394" s="67"/>
      <c r="E394" s="63">
        <v>1</v>
      </c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1"/>
        <v>1</v>
      </c>
    </row>
    <row r="395" spans="1:15" x14ac:dyDescent="0.25">
      <c r="A395" s="3" t="s">
        <v>288</v>
      </c>
      <c r="B395" s="3" t="s">
        <v>26</v>
      </c>
      <c r="C395" s="63"/>
      <c r="D395" s="67"/>
      <c r="E395" s="63"/>
      <c r="F395" s="67"/>
      <c r="G395" s="63"/>
      <c r="H395" s="67">
        <v>1</v>
      </c>
      <c r="I395" s="63"/>
      <c r="J395" s="67"/>
      <c r="K395" s="63"/>
      <c r="L395" s="67"/>
      <c r="M395" s="63"/>
      <c r="N395" s="67"/>
      <c r="O395" s="2">
        <f>SUM(C395:N395)</f>
        <v>1</v>
      </c>
    </row>
    <row r="396" spans="1:15" x14ac:dyDescent="0.25">
      <c r="A396" s="3" t="s">
        <v>289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>SUM(C396:N396)</f>
        <v>0</v>
      </c>
    </row>
    <row r="397" spans="1:15" x14ac:dyDescent="0.25">
      <c r="A397" s="3" t="s">
        <v>290</v>
      </c>
      <c r="B397" s="3" t="s">
        <v>26</v>
      </c>
      <c r="C397" s="63"/>
      <c r="D397" s="67">
        <v>1</v>
      </c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>SUM(C397:N397)</f>
        <v>1</v>
      </c>
    </row>
    <row r="398" spans="1:15" x14ac:dyDescent="0.25">
      <c r="A398" s="3" t="s">
        <v>291</v>
      </c>
      <c r="B398" s="3" t="s">
        <v>26</v>
      </c>
      <c r="C398" s="63"/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>SUM(C398:N398)</f>
        <v>0</v>
      </c>
    </row>
    <row r="399" spans="1:15" x14ac:dyDescent="0.25">
      <c r="A399" s="3" t="s">
        <v>294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296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81"/>
        <v>0</v>
      </c>
    </row>
    <row r="401" spans="1:15" x14ac:dyDescent="0.25">
      <c r="A401" s="3" t="s">
        <v>470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33</v>
      </c>
      <c r="B402" s="3" t="s">
        <v>26</v>
      </c>
      <c r="C402" s="63">
        <v>2</v>
      </c>
      <c r="D402" s="67">
        <v>2</v>
      </c>
      <c r="E402" s="63">
        <v>1</v>
      </c>
      <c r="F402" s="67">
        <v>4</v>
      </c>
      <c r="G402" s="63">
        <v>3</v>
      </c>
      <c r="H402" s="67">
        <v>4</v>
      </c>
      <c r="I402" s="63">
        <v>4</v>
      </c>
      <c r="J402" s="67"/>
      <c r="K402" s="63"/>
      <c r="L402" s="67"/>
      <c r="M402" s="63"/>
      <c r="N402" s="67"/>
      <c r="O402" s="2">
        <f t="shared" ref="O402:O410" si="111">SUM(C402:N402)</f>
        <v>20</v>
      </c>
    </row>
    <row r="403" spans="1:15" x14ac:dyDescent="0.25">
      <c r="A403" s="3" t="s">
        <v>32</v>
      </c>
      <c r="B403" s="3" t="s">
        <v>26</v>
      </c>
      <c r="C403" s="64"/>
      <c r="D403" s="67"/>
      <c r="E403" s="63">
        <v>2</v>
      </c>
      <c r="F403" s="67">
        <v>1</v>
      </c>
      <c r="G403" s="63"/>
      <c r="H403" s="67"/>
      <c r="I403" s="63"/>
      <c r="J403" s="67"/>
      <c r="K403" s="63"/>
      <c r="L403" s="67"/>
      <c r="M403" s="63"/>
      <c r="N403" s="67"/>
      <c r="O403" s="2">
        <f t="shared" si="111"/>
        <v>3</v>
      </c>
    </row>
    <row r="404" spans="1:15" x14ac:dyDescent="0.25">
      <c r="A404" s="3" t="s">
        <v>331</v>
      </c>
      <c r="B404" s="3" t="s">
        <v>26</v>
      </c>
      <c r="C404" s="64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111"/>
        <v>0</v>
      </c>
    </row>
    <row r="405" spans="1:15" x14ac:dyDescent="0.25">
      <c r="A405" s="3" t="s">
        <v>342</v>
      </c>
      <c r="B405" s="3" t="s">
        <v>26</v>
      </c>
      <c r="C405" s="64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ref="O405" si="112">SUM(C405:N405)</f>
        <v>0</v>
      </c>
    </row>
    <row r="406" spans="1:15" x14ac:dyDescent="0.25">
      <c r="A406" s="3" t="s">
        <v>490</v>
      </c>
      <c r="B406" s="3" t="s">
        <v>26</v>
      </c>
      <c r="C406" s="64"/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ref="O406" si="113">SUM(C406:N406)</f>
        <v>0</v>
      </c>
    </row>
    <row r="407" spans="1:15" x14ac:dyDescent="0.25">
      <c r="A407" s="3" t="s">
        <v>477</v>
      </c>
      <c r="B407" s="3" t="s">
        <v>26</v>
      </c>
      <c r="C407" s="64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 t="shared" si="111"/>
        <v>0</v>
      </c>
    </row>
    <row r="408" spans="1:15" x14ac:dyDescent="0.25">
      <c r="A408" s="129" t="s">
        <v>31</v>
      </c>
      <c r="B408" s="129"/>
      <c r="C408" s="72">
        <f>SUM(C356:C407)</f>
        <v>6</v>
      </c>
      <c r="D408" s="72">
        <f t="shared" ref="D408:N408" si="114">SUM(D356:D407)</f>
        <v>16</v>
      </c>
      <c r="E408" s="72">
        <f t="shared" si="114"/>
        <v>22</v>
      </c>
      <c r="F408" s="72">
        <f t="shared" si="114"/>
        <v>15</v>
      </c>
      <c r="G408" s="72">
        <f t="shared" si="114"/>
        <v>18</v>
      </c>
      <c r="H408" s="72">
        <f t="shared" si="114"/>
        <v>18</v>
      </c>
      <c r="I408" s="72">
        <f t="shared" si="114"/>
        <v>12</v>
      </c>
      <c r="J408" s="72">
        <f t="shared" si="114"/>
        <v>0</v>
      </c>
      <c r="K408" s="72">
        <f t="shared" si="114"/>
        <v>0</v>
      </c>
      <c r="L408" s="72">
        <f t="shared" si="114"/>
        <v>0</v>
      </c>
      <c r="M408" s="72">
        <f t="shared" si="114"/>
        <v>0</v>
      </c>
      <c r="N408" s="72">
        <f t="shared" si="114"/>
        <v>0</v>
      </c>
      <c r="O408" s="62">
        <f t="shared" si="111"/>
        <v>107</v>
      </c>
    </row>
    <row r="409" spans="1:15" x14ac:dyDescent="0.25">
      <c r="A409" s="41" t="s">
        <v>376</v>
      </c>
      <c r="B409" s="41" t="s">
        <v>377</v>
      </c>
      <c r="C409" s="63">
        <v>0</v>
      </c>
      <c r="D409" s="63">
        <v>0</v>
      </c>
      <c r="E409" s="63">
        <v>0</v>
      </c>
      <c r="F409" s="67">
        <v>0</v>
      </c>
      <c r="G409" s="63">
        <v>0</v>
      </c>
      <c r="H409" s="67">
        <v>0</v>
      </c>
      <c r="I409" s="63">
        <v>0</v>
      </c>
      <c r="J409" s="67"/>
      <c r="K409" s="63"/>
      <c r="L409" s="67"/>
      <c r="M409" s="63"/>
      <c r="N409" s="67"/>
      <c r="O409" s="2">
        <f t="shared" si="111"/>
        <v>0</v>
      </c>
    </row>
    <row r="410" spans="1:15" x14ac:dyDescent="0.25">
      <c r="A410" s="129" t="s">
        <v>31</v>
      </c>
      <c r="B410" s="129"/>
      <c r="C410" s="72">
        <f>SUM(C409)</f>
        <v>0</v>
      </c>
      <c r="D410" s="72">
        <f t="shared" ref="D410:N410" si="115">SUM(D409)</f>
        <v>0</v>
      </c>
      <c r="E410" s="72">
        <f t="shared" si="115"/>
        <v>0</v>
      </c>
      <c r="F410" s="72">
        <f t="shared" si="115"/>
        <v>0</v>
      </c>
      <c r="G410" s="72">
        <f t="shared" si="115"/>
        <v>0</v>
      </c>
      <c r="H410" s="72">
        <f t="shared" si="115"/>
        <v>0</v>
      </c>
      <c r="I410" s="72">
        <f t="shared" si="115"/>
        <v>0</v>
      </c>
      <c r="J410" s="72">
        <f t="shared" si="115"/>
        <v>0</v>
      </c>
      <c r="K410" s="72">
        <f t="shared" si="115"/>
        <v>0</v>
      </c>
      <c r="L410" s="72">
        <f t="shared" si="115"/>
        <v>0</v>
      </c>
      <c r="M410" s="72">
        <f t="shared" si="115"/>
        <v>0</v>
      </c>
      <c r="N410" s="72">
        <f t="shared" si="115"/>
        <v>0</v>
      </c>
      <c r="O410" s="62">
        <f t="shared" si="111"/>
        <v>0</v>
      </c>
    </row>
    <row r="411" spans="1:15" x14ac:dyDescent="0.25">
      <c r="A411" s="1" t="s">
        <v>30</v>
      </c>
      <c r="B411" s="1"/>
      <c r="C411" s="65">
        <f t="shared" ref="C411:N411" si="116">SUM(C410,C408,C355,C311,C283,C155,C55,C26,C4)</f>
        <v>72</v>
      </c>
      <c r="D411" s="65">
        <f t="shared" si="116"/>
        <v>115</v>
      </c>
      <c r="E411" s="65">
        <f t="shared" si="116"/>
        <v>142</v>
      </c>
      <c r="F411" s="65">
        <f t="shared" si="116"/>
        <v>82</v>
      </c>
      <c r="G411" s="65">
        <f t="shared" si="116"/>
        <v>125</v>
      </c>
      <c r="H411" s="65">
        <f t="shared" si="116"/>
        <v>108</v>
      </c>
      <c r="I411" s="65">
        <f t="shared" si="116"/>
        <v>86</v>
      </c>
      <c r="J411" s="65">
        <f t="shared" si="116"/>
        <v>0</v>
      </c>
      <c r="K411" s="65">
        <f t="shared" si="116"/>
        <v>0</v>
      </c>
      <c r="L411" s="65">
        <f t="shared" si="116"/>
        <v>0</v>
      </c>
      <c r="M411" s="65">
        <f t="shared" si="116"/>
        <v>0</v>
      </c>
      <c r="N411" s="65">
        <f t="shared" si="116"/>
        <v>0</v>
      </c>
      <c r="O411" s="2">
        <f t="shared" si="81"/>
        <v>730</v>
      </c>
    </row>
  </sheetData>
  <mergeCells count="24">
    <mergeCell ref="A410:B410"/>
    <mergeCell ref="A1:A2"/>
    <mergeCell ref="C1:C2"/>
    <mergeCell ref="D1:D2"/>
    <mergeCell ref="E1:E2"/>
    <mergeCell ref="A408:B408"/>
    <mergeCell ref="A26:B26"/>
    <mergeCell ref="A55:B55"/>
    <mergeCell ref="A155:B155"/>
    <mergeCell ref="A283:B283"/>
    <mergeCell ref="A311:B311"/>
    <mergeCell ref="A355:B355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89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2017-08-04T20:58:14Z</dcterms:modified>
</cp:coreProperties>
</file>