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277" i="5" l="1"/>
  <c r="O226" i="5"/>
  <c r="O112" i="5"/>
  <c r="O59" i="5"/>
  <c r="I4" i="5" l="1"/>
  <c r="I26" i="5"/>
  <c r="I55" i="5"/>
  <c r="I157" i="5"/>
  <c r="I287" i="5"/>
  <c r="I315" i="5"/>
  <c r="I359" i="5"/>
  <c r="I412" i="5"/>
  <c r="I414" i="5"/>
  <c r="I415" i="5" l="1"/>
  <c r="O237" i="5"/>
  <c r="O111" i="5" l="1"/>
  <c r="O214" i="5" l="1"/>
  <c r="O177" i="5"/>
  <c r="M11" i="8" l="1"/>
  <c r="I79" i="8" l="1"/>
  <c r="I71" i="8"/>
  <c r="I70" i="8"/>
  <c r="I69" i="8"/>
  <c r="U67" i="8"/>
  <c r="O165" i="5" l="1"/>
  <c r="O61" i="5"/>
  <c r="F359" i="5" l="1"/>
  <c r="G359" i="5"/>
  <c r="H359" i="5"/>
  <c r="J359" i="5"/>
  <c r="K359" i="5"/>
  <c r="L359" i="5"/>
  <c r="M359" i="5"/>
  <c r="N359" i="5"/>
  <c r="F315" i="5"/>
  <c r="G315" i="5"/>
  <c r="H315" i="5"/>
  <c r="J315" i="5"/>
  <c r="K315" i="5"/>
  <c r="L315" i="5"/>
  <c r="M315" i="5"/>
  <c r="N315" i="5"/>
  <c r="F287" i="5"/>
  <c r="G287" i="5"/>
  <c r="H287" i="5"/>
  <c r="J287" i="5"/>
  <c r="K287" i="5"/>
  <c r="L287" i="5"/>
  <c r="M287" i="5"/>
  <c r="N287" i="5"/>
  <c r="E359" i="5"/>
  <c r="E315" i="5"/>
  <c r="E287" i="5"/>
  <c r="O281" i="5"/>
  <c r="O265" i="5"/>
  <c r="O267" i="5"/>
  <c r="O178" i="5"/>
  <c r="O163" i="5"/>
  <c r="O15" i="5" l="1"/>
  <c r="O386" i="5"/>
  <c r="D359" i="5"/>
  <c r="D315" i="5"/>
  <c r="D287" i="5"/>
  <c r="O270" i="5"/>
  <c r="I76" i="8"/>
  <c r="I73" i="8"/>
  <c r="I81" i="8"/>
  <c r="I72" i="8"/>
  <c r="I78" i="8" l="1"/>
  <c r="I80" i="8"/>
  <c r="I77" i="8"/>
  <c r="I74" i="8"/>
  <c r="I75" i="8"/>
  <c r="I68" i="8"/>
  <c r="I66" i="8"/>
  <c r="I65" i="8"/>
  <c r="G60" i="8" l="1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14" i="5"/>
  <c r="E414" i="5"/>
  <c r="F414" i="5"/>
  <c r="G414" i="5"/>
  <c r="H414" i="5"/>
  <c r="J414" i="5"/>
  <c r="K414" i="5"/>
  <c r="L414" i="5"/>
  <c r="M414" i="5"/>
  <c r="N414" i="5"/>
  <c r="C414" i="5"/>
  <c r="C359" i="5"/>
  <c r="C315" i="5"/>
  <c r="C287" i="5"/>
  <c r="D157" i="5"/>
  <c r="E157" i="5"/>
  <c r="F157" i="5"/>
  <c r="G157" i="5"/>
  <c r="H157" i="5"/>
  <c r="J157" i="5"/>
  <c r="K157" i="5"/>
  <c r="L157" i="5"/>
  <c r="M157" i="5"/>
  <c r="N157" i="5"/>
  <c r="C157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2" i="5"/>
  <c r="E412" i="5"/>
  <c r="F412" i="5"/>
  <c r="G412" i="5"/>
  <c r="H412" i="5"/>
  <c r="J412" i="5"/>
  <c r="K412" i="5"/>
  <c r="L412" i="5"/>
  <c r="M412" i="5"/>
  <c r="N412" i="5"/>
  <c r="C412" i="5"/>
  <c r="O268" i="5"/>
  <c r="O216" i="5"/>
  <c r="O200" i="5"/>
  <c r="O180" i="5"/>
  <c r="O158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50" i="5"/>
  <c r="O257" i="5"/>
  <c r="O252" i="5"/>
  <c r="O225" i="5"/>
  <c r="O222" i="5"/>
  <c r="O212" i="5"/>
  <c r="O183" i="5"/>
  <c r="H415" i="5" l="1"/>
  <c r="L415" i="5"/>
  <c r="M415" i="5"/>
  <c r="E415" i="5"/>
  <c r="K415" i="5"/>
  <c r="G415" i="5"/>
  <c r="N415" i="5"/>
  <c r="J415" i="5"/>
  <c r="F415" i="5"/>
  <c r="D415" i="5"/>
  <c r="C415" i="5"/>
  <c r="K75" i="8"/>
  <c r="H82" i="8"/>
  <c r="O266" i="5"/>
  <c r="O215" i="5"/>
  <c r="O275" i="5"/>
  <c r="O106" i="5"/>
  <c r="O201" i="5"/>
  <c r="K72" i="8" l="1"/>
  <c r="K70" i="8"/>
  <c r="K81" i="8"/>
  <c r="G65" i="8"/>
  <c r="K65" i="8" s="1"/>
  <c r="K71" i="8"/>
  <c r="K68" i="8"/>
  <c r="K76" i="8"/>
  <c r="K77" i="8"/>
  <c r="K80" i="8"/>
  <c r="O263" i="5"/>
  <c r="O240" i="5"/>
  <c r="O197" i="5"/>
  <c r="O195" i="5"/>
  <c r="K82" i="8" l="1"/>
  <c r="O160" i="5"/>
  <c r="O228" i="5"/>
  <c r="O261" i="5" l="1"/>
  <c r="O187" i="5" l="1"/>
  <c r="O173" i="5"/>
  <c r="O243" i="5"/>
  <c r="O207" i="5"/>
  <c r="O285" i="5"/>
  <c r="O303" i="5"/>
  <c r="O184" i="5"/>
  <c r="O138" i="5" l="1"/>
  <c r="O122" i="5"/>
  <c r="O186" i="5"/>
  <c r="O58" i="5"/>
  <c r="O272" i="5" l="1"/>
  <c r="O247" i="5"/>
  <c r="O338" i="5"/>
  <c r="O284" i="5"/>
  <c r="O227" i="5"/>
  <c r="O11" i="5"/>
  <c r="F40" i="8"/>
  <c r="E40" i="8" l="1"/>
  <c r="E29" i="8"/>
  <c r="F25" i="8"/>
  <c r="F20" i="8"/>
  <c r="E11" i="8"/>
  <c r="J82" i="8"/>
  <c r="O221" i="5" l="1"/>
  <c r="O300" i="5"/>
  <c r="O236" i="5"/>
  <c r="O217" i="5"/>
  <c r="O203" i="5"/>
  <c r="O82" i="5"/>
  <c r="U48" i="8"/>
  <c r="Q71" i="8" s="1"/>
  <c r="O283" i="5"/>
  <c r="O377" i="5"/>
  <c r="N60" i="8" l="1"/>
  <c r="U49" i="8"/>
  <c r="Q72" i="8" s="1"/>
  <c r="U72" i="8" s="1"/>
  <c r="O260" i="5"/>
  <c r="O410" i="5"/>
  <c r="O137" i="5"/>
  <c r="O258" i="5"/>
  <c r="O126" i="5"/>
  <c r="O319" i="5"/>
  <c r="O264" i="5"/>
  <c r="O169" i="5" l="1"/>
  <c r="O218" i="5" l="1"/>
  <c r="O291" i="5"/>
  <c r="O292" i="5"/>
  <c r="U44" i="8"/>
  <c r="Q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35" i="5"/>
  <c r="O79" i="5"/>
  <c r="T60" i="8"/>
  <c r="T29" i="8"/>
  <c r="T25" i="8"/>
  <c r="T20" i="8"/>
  <c r="T11" i="8"/>
  <c r="S60" i="8"/>
  <c r="S40" i="8"/>
  <c r="O190" i="5"/>
  <c r="S29" i="8"/>
  <c r="S25" i="8"/>
  <c r="S20" i="8"/>
  <c r="S11" i="8"/>
  <c r="R40" i="8"/>
  <c r="O282" i="5"/>
  <c r="O144" i="5"/>
  <c r="O145" i="5"/>
  <c r="O204" i="5"/>
  <c r="O31" i="5"/>
  <c r="O276" i="5"/>
  <c r="R60" i="8"/>
  <c r="R29" i="8"/>
  <c r="R25" i="8"/>
  <c r="R20" i="8"/>
  <c r="R11" i="8"/>
  <c r="Q40" i="8" l="1"/>
  <c r="O280" i="5"/>
  <c r="O343" i="5"/>
  <c r="O208" i="5"/>
  <c r="O365" i="5"/>
  <c r="O135" i="5"/>
  <c r="Q60" i="8"/>
  <c r="Q29" i="8"/>
  <c r="Q25" i="8"/>
  <c r="Q20" i="8"/>
  <c r="Q11" i="8"/>
  <c r="O409" i="5"/>
  <c r="O92" i="5"/>
  <c r="O324" i="5"/>
  <c r="O311" i="5"/>
  <c r="U43" i="8"/>
  <c r="Q66" i="8" s="1"/>
  <c r="U45" i="8"/>
  <c r="Q68" i="8" s="1"/>
  <c r="P60" i="8"/>
  <c r="P40" i="8"/>
  <c r="P29" i="8"/>
  <c r="P25" i="8"/>
  <c r="P20" i="8"/>
  <c r="P11" i="8"/>
  <c r="O40" i="8"/>
  <c r="O181" i="5"/>
  <c r="O60" i="8" l="1"/>
  <c r="O29" i="8"/>
  <c r="O25" i="8"/>
  <c r="O20" i="8"/>
  <c r="O11" i="8"/>
  <c r="N40" i="8"/>
  <c r="O405" i="5"/>
  <c r="O19" i="5"/>
  <c r="O387" i="5"/>
  <c r="O62" i="5"/>
  <c r="O162" i="5"/>
  <c r="U56" i="8"/>
  <c r="Q79" i="8" s="1"/>
  <c r="U79" i="8" s="1"/>
  <c r="N29" i="8"/>
  <c r="N25" i="8"/>
  <c r="N20" i="8"/>
  <c r="N11" i="8"/>
  <c r="M40" i="8"/>
  <c r="O313" i="5"/>
  <c r="O123" i="5"/>
  <c r="O110" i="5"/>
  <c r="O202" i="5"/>
  <c r="O306" i="5"/>
  <c r="O205" i="5"/>
  <c r="E82" i="8"/>
  <c r="M60" i="8"/>
  <c r="M29" i="8"/>
  <c r="M25" i="8"/>
  <c r="M20" i="8"/>
  <c r="C82" i="8"/>
  <c r="D82" i="8"/>
  <c r="B82" i="8"/>
  <c r="L40" i="8"/>
  <c r="O262" i="5"/>
  <c r="O259" i="5"/>
  <c r="O175" i="5"/>
  <c r="O179" i="5"/>
  <c r="O149" i="5"/>
  <c r="O148" i="5"/>
  <c r="O378" i="5"/>
  <c r="O65" i="5"/>
  <c r="O308" i="5"/>
  <c r="L60" i="8"/>
  <c r="L29" i="8"/>
  <c r="L25" i="8"/>
  <c r="L20" i="8"/>
  <c r="L11" i="8"/>
  <c r="K40" i="8"/>
  <c r="O206" i="5"/>
  <c r="O196" i="5"/>
  <c r="O128" i="5"/>
  <c r="O120" i="5"/>
  <c r="O104" i="5"/>
  <c r="K60" i="8"/>
  <c r="U51" i="8"/>
  <c r="Q73" i="8" s="1"/>
  <c r="U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82" i="8" s="1"/>
  <c r="U58" i="8"/>
  <c r="Q81" i="8" s="1"/>
  <c r="U57" i="8"/>
  <c r="Q80" i="8" s="1"/>
  <c r="U80" i="8" s="1"/>
  <c r="U55" i="8"/>
  <c r="Q78" i="8" s="1"/>
  <c r="U54" i="8"/>
  <c r="Q77" i="8" s="1"/>
  <c r="U77" i="8" s="1"/>
  <c r="U53" i="8"/>
  <c r="Q76" i="8" s="1"/>
  <c r="U76" i="8" s="1"/>
  <c r="U52" i="8"/>
  <c r="Q75" i="8" s="1"/>
  <c r="U75" i="8" s="1"/>
  <c r="U50" i="8"/>
  <c r="Q74" i="8" s="1"/>
  <c r="U74" i="8" s="1"/>
  <c r="U47" i="8"/>
  <c r="Q70" i="8" s="1"/>
  <c r="U70" i="8" s="1"/>
  <c r="U46" i="8"/>
  <c r="Q69" i="8" s="1"/>
  <c r="U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50" i="5"/>
  <c r="O170" i="5"/>
  <c r="O168" i="5"/>
  <c r="O310" i="5"/>
  <c r="O400" i="5"/>
  <c r="O113" i="5"/>
  <c r="O97" i="5"/>
  <c r="O363" i="5"/>
  <c r="O289" i="5"/>
  <c r="I20" i="8"/>
  <c r="I25" i="8"/>
  <c r="I11" i="8"/>
  <c r="D20" i="8"/>
  <c r="D25" i="8"/>
  <c r="D11" i="8"/>
  <c r="O209" i="5"/>
  <c r="O248" i="5"/>
  <c r="O174" i="5"/>
  <c r="O151" i="5"/>
  <c r="O312" i="5"/>
  <c r="O271" i="5"/>
  <c r="O164" i="5"/>
  <c r="O345" i="5"/>
  <c r="O381" i="5"/>
  <c r="O325" i="5"/>
  <c r="O294" i="5"/>
  <c r="C11" i="8"/>
  <c r="C25" i="8"/>
  <c r="B25" i="8"/>
  <c r="B11" i="8"/>
  <c r="C20" i="8"/>
  <c r="B20" i="8"/>
  <c r="U23" i="8"/>
  <c r="U24" i="8"/>
  <c r="U22" i="8"/>
  <c r="O117" i="5"/>
  <c r="O318" i="5"/>
  <c r="O49" i="5"/>
  <c r="O379" i="5"/>
  <c r="O337" i="5"/>
  <c r="O60" i="5"/>
  <c r="O355" i="5"/>
  <c r="O141" i="5"/>
  <c r="O234" i="5"/>
  <c r="O90" i="5"/>
  <c r="O373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6" i="5"/>
  <c r="O52" i="5"/>
  <c r="O254" i="5"/>
  <c r="O238" i="5"/>
  <c r="O232" i="5"/>
  <c r="O146" i="5"/>
  <c r="O63" i="5"/>
  <c r="O166" i="5"/>
  <c r="O307" i="5"/>
  <c r="O102" i="5"/>
  <c r="O33" i="5"/>
  <c r="O362" i="5"/>
  <c r="O408" i="5"/>
  <c r="O296" i="5"/>
  <c r="O67" i="5"/>
  <c r="O28" i="5"/>
  <c r="O172" i="5"/>
  <c r="O127" i="5"/>
  <c r="O326" i="5"/>
  <c r="O317" i="5"/>
  <c r="O302" i="5"/>
  <c r="O133" i="5"/>
  <c r="O132" i="5"/>
  <c r="O108" i="5"/>
  <c r="O219" i="5"/>
  <c r="O154" i="5"/>
  <c r="O309" i="5"/>
  <c r="O342" i="5"/>
  <c r="O14" i="5"/>
  <c r="O385" i="5"/>
  <c r="O6" i="5"/>
  <c r="O339" i="5"/>
  <c r="O220" i="5"/>
  <c r="O105" i="5"/>
  <c r="O194" i="5"/>
  <c r="O297" i="5"/>
  <c r="O72" i="5"/>
  <c r="O9" i="5"/>
  <c r="O8" i="5"/>
  <c r="O351" i="5"/>
  <c r="O121" i="5"/>
  <c r="O116" i="5"/>
  <c r="O76" i="5"/>
  <c r="O64" i="5"/>
  <c r="O288" i="5"/>
  <c r="O86" i="5"/>
  <c r="O139" i="5"/>
  <c r="O136" i="5"/>
  <c r="O83" i="5"/>
  <c r="O182" i="5"/>
  <c r="O30" i="5"/>
  <c r="O274" i="5"/>
  <c r="O251" i="5"/>
  <c r="O223" i="5"/>
  <c r="O91" i="5"/>
  <c r="O399" i="5"/>
  <c r="O279" i="5"/>
  <c r="O193" i="5"/>
  <c r="O192" i="5"/>
  <c r="O21" i="5"/>
  <c r="O388" i="5"/>
  <c r="O369" i="5"/>
  <c r="O7" i="5"/>
  <c r="O119" i="5"/>
  <c r="O367" i="5"/>
  <c r="O354" i="5"/>
  <c r="O94" i="5"/>
  <c r="O375" i="5"/>
  <c r="O364" i="5"/>
  <c r="O278" i="5"/>
  <c r="O269" i="5"/>
  <c r="O255" i="5"/>
  <c r="O47" i="5"/>
  <c r="O241" i="5"/>
  <c r="O413" i="5"/>
  <c r="O198" i="5"/>
  <c r="O372" i="5"/>
  <c r="O368" i="5"/>
  <c r="O159" i="5"/>
  <c r="O24" i="5"/>
  <c r="O53" i="5"/>
  <c r="O140" i="5"/>
  <c r="O134" i="5"/>
  <c r="O402" i="5"/>
  <c r="O239" i="5"/>
  <c r="O42" i="5"/>
  <c r="O107" i="5"/>
  <c r="O98" i="5"/>
  <c r="O68" i="5"/>
  <c r="O167" i="5"/>
  <c r="O155" i="5"/>
  <c r="O109" i="5"/>
  <c r="O357" i="5"/>
  <c r="O256" i="5"/>
  <c r="O101" i="5"/>
  <c r="O87" i="5"/>
  <c r="O5" i="5"/>
  <c r="O17" i="5"/>
  <c r="O305" i="5"/>
  <c r="O224" i="5"/>
  <c r="O210" i="5"/>
  <c r="O95" i="5"/>
  <c r="O185" i="5"/>
  <c r="O75" i="5"/>
  <c r="O396" i="5"/>
  <c r="O393" i="5"/>
  <c r="O78" i="5"/>
  <c r="O330" i="5"/>
  <c r="O153" i="5"/>
  <c r="O152" i="5"/>
  <c r="O50" i="5"/>
  <c r="O347" i="5"/>
  <c r="O125" i="5"/>
  <c r="O336" i="5"/>
  <c r="O301" i="5"/>
  <c r="O84" i="5"/>
  <c r="O295" i="5"/>
  <c r="O273" i="5"/>
  <c r="O150" i="5"/>
  <c r="O147" i="5"/>
  <c r="O403" i="5"/>
  <c r="O244" i="5"/>
  <c r="O124" i="5"/>
  <c r="O231" i="5"/>
  <c r="O213" i="5"/>
  <c r="O81" i="5"/>
  <c r="O69" i="5"/>
  <c r="O290" i="5"/>
  <c r="O322" i="5"/>
  <c r="O382" i="5"/>
  <c r="O356" i="5"/>
  <c r="O407" i="5"/>
  <c r="O253" i="5"/>
  <c r="O131" i="5"/>
  <c r="O130" i="5"/>
  <c r="O246" i="5"/>
  <c r="O394" i="5"/>
  <c r="O235" i="5"/>
  <c r="O211" i="5"/>
  <c r="O100" i="5"/>
  <c r="O320" i="5"/>
  <c r="O361" i="5"/>
  <c r="O401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5" i="5"/>
  <c r="O88" i="5"/>
  <c r="O89" i="5"/>
  <c r="O93" i="5"/>
  <c r="O96" i="5"/>
  <c r="O99" i="5"/>
  <c r="O103" i="5"/>
  <c r="O114" i="5"/>
  <c r="O115" i="5"/>
  <c r="O118" i="5"/>
  <c r="O129" i="5"/>
  <c r="O142" i="5"/>
  <c r="O143" i="5"/>
  <c r="O156" i="5"/>
  <c r="O161" i="5"/>
  <c r="O171" i="5"/>
  <c r="O188" i="5"/>
  <c r="O189" i="5"/>
  <c r="O191" i="5"/>
  <c r="O199" i="5"/>
  <c r="O229" i="5"/>
  <c r="O230" i="5"/>
  <c r="O233" i="5"/>
  <c r="O242" i="5"/>
  <c r="O245" i="5"/>
  <c r="O249" i="5"/>
  <c r="O286" i="5"/>
  <c r="O293" i="5"/>
  <c r="O298" i="5"/>
  <c r="O299" i="5"/>
  <c r="O304" i="5"/>
  <c r="O314" i="5"/>
  <c r="O316" i="5"/>
  <c r="O321" i="5"/>
  <c r="O323" i="5"/>
  <c r="O327" i="5"/>
  <c r="O328" i="5"/>
  <c r="O329" i="5"/>
  <c r="O331" i="5"/>
  <c r="O332" i="5"/>
  <c r="O333" i="5"/>
  <c r="O334" i="5"/>
  <c r="O340" i="5"/>
  <c r="O341" i="5"/>
  <c r="O344" i="5"/>
  <c r="O346" i="5"/>
  <c r="O348" i="5"/>
  <c r="O349" i="5"/>
  <c r="O352" i="5"/>
  <c r="O353" i="5"/>
  <c r="O358" i="5"/>
  <c r="O360" i="5"/>
  <c r="O366" i="5"/>
  <c r="O370" i="5"/>
  <c r="O371" i="5"/>
  <c r="O374" i="5"/>
  <c r="O376" i="5"/>
  <c r="O380" i="5"/>
  <c r="O383" i="5"/>
  <c r="O384" i="5"/>
  <c r="O389" i="5"/>
  <c r="O390" i="5"/>
  <c r="O391" i="5"/>
  <c r="O392" i="5"/>
  <c r="O395" i="5"/>
  <c r="O397" i="5"/>
  <c r="O398" i="5"/>
  <c r="O404" i="5"/>
  <c r="O406" i="5"/>
  <c r="O411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14" i="5"/>
  <c r="O55" i="5"/>
  <c r="O26" i="5"/>
  <c r="O315" i="5"/>
  <c r="O287" i="5"/>
  <c r="O157" i="5"/>
  <c r="O359" i="5"/>
  <c r="O412" i="5"/>
  <c r="V40" i="8" l="1"/>
  <c r="O415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<sst xmlns="http://schemas.openxmlformats.org/spreadsheetml/2006/main" count="1554" uniqueCount="556">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</sst>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Ago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14</c:v>
                </c:pt>
                <c:pt idx="1">
                  <c:v>274</c:v>
                </c:pt>
                <c:pt idx="2">
                  <c:v>0</c:v>
                </c:pt>
                <c:pt idx="3">
                  <c:v>557</c:v>
                </c:pt>
                <c:pt idx="4">
                  <c:v>35</c:v>
                </c:pt>
                <c:pt idx="5">
                  <c:v>3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Ago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280</c:v>
                </c:pt>
                <c:pt idx="3">
                  <c:v>330</c:v>
                </c:pt>
                <c:pt idx="4">
                  <c:v>142</c:v>
                </c:pt>
                <c:pt idx="5">
                  <c:v>97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167296"/>
        <c:axId val="256162816"/>
      </c:barChart>
      <c:catAx>
        <c:axId val="256167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56162816"/>
        <c:crosses val="autoZero"/>
        <c:auto val="1"/>
        <c:lblAlgn val="ctr"/>
        <c:lblOffset val="100"/>
        <c:noMultiLvlLbl val="0"/>
      </c:catAx>
      <c:valAx>
        <c:axId val="256162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6167296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Ago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219</c:v>
                </c:pt>
                <c:pt idx="1">
                  <c:v>447</c:v>
                </c:pt>
                <c:pt idx="2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Ago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70.361990950226243</c:v>
                </c:pt>
                <c:pt idx="1">
                  <c:v>29.638009049773757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Ago / 2017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197</c:v>
                </c:pt>
                <c:pt idx="1">
                  <c:v>150</c:v>
                </c:pt>
                <c:pt idx="2">
                  <c:v>137</c:v>
                </c:pt>
                <c:pt idx="3">
                  <c:v>63</c:v>
                </c:pt>
                <c:pt idx="4">
                  <c:v>78</c:v>
                </c:pt>
                <c:pt idx="5">
                  <c:v>141</c:v>
                </c:pt>
                <c:pt idx="6">
                  <c:v>62</c:v>
                </c:pt>
                <c:pt idx="7">
                  <c:v>0</c:v>
                </c:pt>
                <c:pt idx="8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Ago  / 2017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99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16</c:v>
                </c:pt>
                <c:pt idx="9">
                  <c:v>7</c:v>
                </c:pt>
                <c:pt idx="10">
                  <c:v>11</c:v>
                </c:pt>
                <c:pt idx="11">
                  <c:v>41</c:v>
                </c:pt>
                <c:pt idx="12">
                  <c:v>34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491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0.13698630136986301</c:v>
                </c:pt>
                <c:pt idx="3">
                  <c:v>0</c:v>
                </c:pt>
                <c:pt idx="4">
                  <c:v>13.561643835616438</c:v>
                </c:pt>
                <c:pt idx="5">
                  <c:v>0.68493150684931503</c:v>
                </c:pt>
                <c:pt idx="6">
                  <c:v>0.27397260273972601</c:v>
                </c:pt>
                <c:pt idx="7">
                  <c:v>1.6438356164383561</c:v>
                </c:pt>
                <c:pt idx="8">
                  <c:v>2.1917808219178081</c:v>
                </c:pt>
                <c:pt idx="9">
                  <c:v>0.95890410958904115</c:v>
                </c:pt>
                <c:pt idx="10">
                  <c:v>1.5068493150684932</c:v>
                </c:pt>
                <c:pt idx="11">
                  <c:v>5.6164383561643838</c:v>
                </c:pt>
                <c:pt idx="12">
                  <c:v>4.6575342465753424</c:v>
                </c:pt>
                <c:pt idx="13">
                  <c:v>0.27397260273972601</c:v>
                </c:pt>
                <c:pt idx="14">
                  <c:v>0.54794520547945202</c:v>
                </c:pt>
                <c:pt idx="15">
                  <c:v>0.41095890410958902</c:v>
                </c:pt>
                <c:pt idx="16">
                  <c:v>67.260273972602732</c:v>
                </c:pt>
                <c:pt idx="17">
                  <c:v>0.27397260273972601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Ago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1983236074177018E-2"/>
                  <c:y val="4.498927583075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4301239354497178E-2"/>
                  <c:y val="0.11719441803081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003234919321071E-2"/>
                  <c:y val="-6.464883142799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423602084206587E-2"/>
                  <c:y val="-0.24385900951032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965984640414411E-2"/>
                  <c:y val="0.1546277384297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13</c:v>
                </c:pt>
                <c:pt idx="6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Ago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104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12</c:v>
                </c:pt>
                <c:pt idx="10">
                  <c:v>15</c:v>
                </c:pt>
                <c:pt idx="11">
                  <c:v>1</c:v>
                </c:pt>
                <c:pt idx="12">
                  <c:v>2</c:v>
                </c:pt>
                <c:pt idx="13">
                  <c:v>10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150</xdr:row>
      <xdr:rowOff>112568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22" activePane="bottomLeft" state="frozen"/>
      <selection pane="bottomLeft" activeCell="P40" sqref="P4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04" t="s">
        <v>455</v>
      </c>
      <c r="B1" s="105"/>
      <c r="C1" s="105"/>
      <c r="D1" s="105"/>
      <c r="E1" s="105"/>
      <c r="F1" s="105"/>
      <c r="G1" s="105"/>
      <c r="H1" s="105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2" ht="18" customHeight="1" thickBot="1" x14ac:dyDescent="0.3">
      <c r="A2" s="110" t="s">
        <v>0</v>
      </c>
      <c r="B2" s="108">
        <v>2010</v>
      </c>
      <c r="C2" s="108">
        <v>2011</v>
      </c>
      <c r="D2" s="108">
        <v>2012</v>
      </c>
      <c r="E2" s="108">
        <v>2013</v>
      </c>
      <c r="F2" s="108">
        <v>2014</v>
      </c>
      <c r="G2" s="108">
        <v>2015</v>
      </c>
      <c r="H2" s="108">
        <v>2016</v>
      </c>
      <c r="I2" s="107">
        <v>2017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.75" thickBot="1" x14ac:dyDescent="0.3">
      <c r="A3" s="111"/>
      <c r="B3" s="109"/>
      <c r="C3" s="109"/>
      <c r="D3" s="109"/>
      <c r="E3" s="109"/>
      <c r="F3" s="109"/>
      <c r="G3" s="109"/>
      <c r="H3" s="109"/>
      <c r="I3" s="85" t="s">
        <v>482</v>
      </c>
      <c r="J3" s="83" t="s">
        <v>483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501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>
        <v>7</v>
      </c>
      <c r="N5" s="60">
        <v>0</v>
      </c>
      <c r="O5" s="60">
        <v>1</v>
      </c>
      <c r="P5" s="60">
        <v>3</v>
      </c>
      <c r="Q5" s="60"/>
      <c r="R5" s="60"/>
      <c r="S5" s="60"/>
      <c r="T5" s="60"/>
      <c r="U5" s="60">
        <f>SUM(I5:T5)</f>
        <v>14</v>
      </c>
      <c r="V5" s="61">
        <f t="shared" ref="V5:V11" si="0">(U5/U$11)*100</f>
        <v>1.5855039637599093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>
        <v>47</v>
      </c>
      <c r="N6" s="44">
        <v>33</v>
      </c>
      <c r="O6" s="44">
        <v>24</v>
      </c>
      <c r="P6" s="44">
        <v>29</v>
      </c>
      <c r="Q6" s="44"/>
      <c r="R6" s="44"/>
      <c r="S6" s="44"/>
      <c r="T6" s="44"/>
      <c r="U6" s="60">
        <f t="shared" ref="U6:U10" si="1">SUM(I6:T6)</f>
        <v>274</v>
      </c>
      <c r="V6" s="45">
        <f t="shared" si="0"/>
        <v>31.030577576443939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/>
      <c r="R7" s="44"/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>
        <v>62</v>
      </c>
      <c r="N8" s="44">
        <v>75</v>
      </c>
      <c r="O8" s="44">
        <v>55</v>
      </c>
      <c r="P8" s="44">
        <v>108</v>
      </c>
      <c r="Q8" s="44"/>
      <c r="R8" s="44"/>
      <c r="S8" s="44"/>
      <c r="T8" s="44"/>
      <c r="U8" s="60">
        <f t="shared" si="1"/>
        <v>557</v>
      </c>
      <c r="V8" s="45">
        <f t="shared" si="0"/>
        <v>63.080407701019247</v>
      </c>
    </row>
    <row r="9" spans="1:22" x14ac:dyDescent="0.25">
      <c r="A9" s="42" t="s">
        <v>543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>
        <v>9</v>
      </c>
      <c r="N9" s="44">
        <v>0</v>
      </c>
      <c r="O9" s="44">
        <v>5</v>
      </c>
      <c r="P9" s="44">
        <v>13</v>
      </c>
      <c r="Q9" s="44"/>
      <c r="R9" s="44"/>
      <c r="S9" s="44"/>
      <c r="T9" s="44"/>
      <c r="U9" s="60">
        <f t="shared" ref="U9" si="2">SUM(I9:T9)</f>
        <v>35</v>
      </c>
      <c r="V9" s="45">
        <f t="shared" si="0"/>
        <v>3.9637599093997737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>
        <v>0</v>
      </c>
      <c r="N10" s="44">
        <v>0</v>
      </c>
      <c r="O10" s="44">
        <v>1</v>
      </c>
      <c r="P10" s="44">
        <v>0</v>
      </c>
      <c r="Q10" s="44"/>
      <c r="R10" s="44"/>
      <c r="S10" s="44"/>
      <c r="T10" s="44"/>
      <c r="U10" s="60">
        <f t="shared" si="1"/>
        <v>3</v>
      </c>
      <c r="V10" s="45">
        <f t="shared" si="0"/>
        <v>0.33975084937712347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>SUM(M5:M10)</f>
        <v>125</v>
      </c>
      <c r="N11" s="48">
        <f t="shared" si="3"/>
        <v>108</v>
      </c>
      <c r="O11" s="48">
        <f t="shared" si="3"/>
        <v>86</v>
      </c>
      <c r="P11" s="48">
        <f t="shared" si="3"/>
        <v>153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883</v>
      </c>
      <c r="V11" s="49">
        <f t="shared" si="0"/>
        <v>100</v>
      </c>
    </row>
    <row r="12" spans="1:22" x14ac:dyDescent="0.25">
      <c r="A12" s="106" t="s">
        <v>435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>
        <v>1</v>
      </c>
      <c r="N13" s="44">
        <v>0</v>
      </c>
      <c r="O13" s="44">
        <v>1</v>
      </c>
      <c r="P13" s="44">
        <v>1</v>
      </c>
      <c r="Q13" s="44"/>
      <c r="R13" s="44"/>
      <c r="S13" s="44"/>
      <c r="T13" s="44"/>
      <c r="U13" s="60">
        <f t="shared" ref="U13:U19" si="4">SUM(I13:T13)</f>
        <v>9</v>
      </c>
      <c r="V13" s="45">
        <f t="shared" ref="V13:V20" si="5">(U13/U$20)*100</f>
        <v>1.0192525481313703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>
        <v>0</v>
      </c>
      <c r="N14" s="44">
        <v>1</v>
      </c>
      <c r="O14" s="44">
        <v>0</v>
      </c>
      <c r="P14" s="44">
        <v>2</v>
      </c>
      <c r="Q14" s="44"/>
      <c r="R14" s="44"/>
      <c r="S14" s="44"/>
      <c r="T14" s="44"/>
      <c r="U14" s="60">
        <f t="shared" si="4"/>
        <v>7</v>
      </c>
      <c r="V14" s="45">
        <f t="shared" si="5"/>
        <v>0.79275198187995466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>
        <v>29</v>
      </c>
      <c r="N15" s="44">
        <v>27</v>
      </c>
      <c r="O15" s="44">
        <v>20</v>
      </c>
      <c r="P15" s="44">
        <v>65</v>
      </c>
      <c r="Q15" s="44"/>
      <c r="R15" s="44"/>
      <c r="S15" s="44"/>
      <c r="T15" s="44"/>
      <c r="U15" s="60">
        <f t="shared" si="4"/>
        <v>280</v>
      </c>
      <c r="V15" s="45">
        <f t="shared" si="5"/>
        <v>31.71007927519819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>
        <v>50</v>
      </c>
      <c r="N16" s="44">
        <v>56</v>
      </c>
      <c r="O16" s="44">
        <v>35</v>
      </c>
      <c r="P16" s="44">
        <v>45</v>
      </c>
      <c r="Q16" s="44"/>
      <c r="R16" s="44"/>
      <c r="S16" s="44"/>
      <c r="T16" s="44"/>
      <c r="U16" s="60">
        <f t="shared" si="4"/>
        <v>330</v>
      </c>
      <c r="V16" s="45">
        <f t="shared" si="5"/>
        <v>37.37259343148358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>
        <v>21</v>
      </c>
      <c r="N17" s="44">
        <v>15</v>
      </c>
      <c r="O17" s="44">
        <v>17</v>
      </c>
      <c r="P17" s="44">
        <v>25</v>
      </c>
      <c r="Q17" s="44"/>
      <c r="R17" s="44"/>
      <c r="S17" s="44"/>
      <c r="T17" s="44"/>
      <c r="U17" s="60">
        <f t="shared" si="4"/>
        <v>142</v>
      </c>
      <c r="V17" s="45">
        <f t="shared" si="5"/>
        <v>16.081540203850508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>
        <v>21</v>
      </c>
      <c r="N18" s="44">
        <v>7</v>
      </c>
      <c r="O18" s="44">
        <v>13</v>
      </c>
      <c r="P18" s="44">
        <v>14</v>
      </c>
      <c r="Q18" s="44"/>
      <c r="R18" s="44"/>
      <c r="S18" s="44"/>
      <c r="T18" s="44"/>
      <c r="U18" s="60">
        <f t="shared" si="4"/>
        <v>97</v>
      </c>
      <c r="V18" s="45">
        <f t="shared" si="5"/>
        <v>10.985277463193659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>
        <v>3</v>
      </c>
      <c r="N19" s="44">
        <v>2</v>
      </c>
      <c r="O19" s="44">
        <v>0</v>
      </c>
      <c r="P19" s="44">
        <v>1</v>
      </c>
      <c r="Q19" s="44"/>
      <c r="R19" s="44"/>
      <c r="S19" s="44"/>
      <c r="T19" s="44"/>
      <c r="U19" s="60">
        <f t="shared" si="4"/>
        <v>18</v>
      </c>
      <c r="V19" s="45">
        <f t="shared" si="5"/>
        <v>2.0385050962627407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125</v>
      </c>
      <c r="N20" s="55">
        <f t="shared" si="6"/>
        <v>108</v>
      </c>
      <c r="O20" s="55">
        <f t="shared" si="6"/>
        <v>86</v>
      </c>
      <c r="P20" s="55">
        <f t="shared" si="6"/>
        <v>153</v>
      </c>
      <c r="Q20" s="55">
        <f t="shared" si="6"/>
        <v>0</v>
      </c>
      <c r="R20" s="55">
        <f t="shared" si="6"/>
        <v>0</v>
      </c>
      <c r="S20" s="55">
        <f t="shared" si="6"/>
        <v>0</v>
      </c>
      <c r="T20" s="55">
        <f t="shared" si="6"/>
        <v>0</v>
      </c>
      <c r="U20" s="56">
        <f t="shared" ref="U20" si="7">SUM(U13:U19)</f>
        <v>883</v>
      </c>
      <c r="V20" s="57">
        <f t="shared" si="5"/>
        <v>100</v>
      </c>
    </row>
    <row r="21" spans="1:22" x14ac:dyDescent="0.25">
      <c r="A21" s="106" t="s">
        <v>436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>
        <v>30</v>
      </c>
      <c r="N22" s="44">
        <v>27</v>
      </c>
      <c r="O22" s="44">
        <v>20</v>
      </c>
      <c r="P22" s="44">
        <v>48</v>
      </c>
      <c r="Q22" s="44"/>
      <c r="R22" s="44"/>
      <c r="S22" s="44"/>
      <c r="T22" s="44"/>
      <c r="U22" s="44">
        <f>SUM(I22:T22)</f>
        <v>219</v>
      </c>
      <c r="V22" s="45">
        <f>(U22/U$25)*100</f>
        <v>24.80181200453001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>
        <v>68</v>
      </c>
      <c r="N23" s="44">
        <v>57</v>
      </c>
      <c r="O23" s="44">
        <v>42</v>
      </c>
      <c r="P23" s="44">
        <v>67</v>
      </c>
      <c r="Q23" s="44"/>
      <c r="R23" s="44"/>
      <c r="S23" s="44"/>
      <c r="T23" s="44"/>
      <c r="U23" s="44">
        <f t="shared" ref="U23:U24" si="8">SUM(I23:T23)</f>
        <v>447</v>
      </c>
      <c r="V23" s="45">
        <f t="shared" ref="V23:V25" si="9">(U23/U$25)*100</f>
        <v>50.62287655719139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>
        <v>27</v>
      </c>
      <c r="N24" s="44">
        <v>24</v>
      </c>
      <c r="O24" s="44">
        <v>24</v>
      </c>
      <c r="P24" s="44">
        <v>38</v>
      </c>
      <c r="Q24" s="44"/>
      <c r="R24" s="44"/>
      <c r="S24" s="44"/>
      <c r="T24" s="44"/>
      <c r="U24" s="44">
        <f t="shared" si="8"/>
        <v>217</v>
      </c>
      <c r="V24" s="45">
        <f t="shared" si="9"/>
        <v>24.575311438278597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125</v>
      </c>
      <c r="N25" s="48">
        <f t="shared" si="10"/>
        <v>108</v>
      </c>
      <c r="O25" s="48">
        <f t="shared" si="10"/>
        <v>86</v>
      </c>
      <c r="P25" s="48">
        <f t="shared" si="10"/>
        <v>153</v>
      </c>
      <c r="Q25" s="48">
        <f t="shared" si="10"/>
        <v>0</v>
      </c>
      <c r="R25" s="48">
        <f t="shared" si="10"/>
        <v>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883</v>
      </c>
      <c r="V25" s="49">
        <f t="shared" si="9"/>
        <v>100</v>
      </c>
    </row>
    <row r="26" spans="1:22" x14ac:dyDescent="0.25">
      <c r="A26" s="106" t="s">
        <v>437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>
        <v>87</v>
      </c>
      <c r="N27" s="44">
        <v>78</v>
      </c>
      <c r="O27" s="44">
        <v>58</v>
      </c>
      <c r="P27" s="44">
        <v>111</v>
      </c>
      <c r="Q27" s="44"/>
      <c r="R27" s="44"/>
      <c r="S27" s="44"/>
      <c r="T27" s="44"/>
      <c r="U27" s="44">
        <f t="shared" ref="U27:U28" si="12">SUM(I27:T27)</f>
        <v>622</v>
      </c>
      <c r="V27" s="45">
        <f>(U27/U$29)*100</f>
        <v>70.361990950226243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>
        <v>39</v>
      </c>
      <c r="N28" s="44">
        <v>30</v>
      </c>
      <c r="O28" s="44">
        <v>28</v>
      </c>
      <c r="P28" s="44">
        <v>42</v>
      </c>
      <c r="Q28" s="44"/>
      <c r="R28" s="44"/>
      <c r="S28" s="44"/>
      <c r="T28" s="44"/>
      <c r="U28" s="44">
        <f t="shared" si="12"/>
        <v>262</v>
      </c>
      <c r="V28" s="45">
        <f>(U28/U$29)*100</f>
        <v>29.638009049773757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126</v>
      </c>
      <c r="N29" s="48">
        <f t="shared" si="13"/>
        <v>108</v>
      </c>
      <c r="O29" s="48">
        <f t="shared" si="13"/>
        <v>86</v>
      </c>
      <c r="P29" s="48">
        <f t="shared" si="13"/>
        <v>153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884</v>
      </c>
      <c r="V29" s="49">
        <f t="shared" ref="V29" si="16">(U29/U$25)*100</f>
        <v>100.11325028312569</v>
      </c>
    </row>
    <row r="30" spans="1:22" x14ac:dyDescent="0.25">
      <c r="A30" s="106" t="s">
        <v>452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44">
        <v>29</v>
      </c>
      <c r="N31" s="74">
        <v>21</v>
      </c>
      <c r="O31" s="74">
        <v>21</v>
      </c>
      <c r="P31" s="74">
        <v>25</v>
      </c>
      <c r="Q31" s="74"/>
      <c r="R31" s="74"/>
      <c r="S31" s="74"/>
      <c r="T31" s="74"/>
      <c r="U31" s="44">
        <f>SUM(I31:T31)</f>
        <v>197</v>
      </c>
      <c r="V31" s="45">
        <f>(U31/U$40)*100</f>
        <v>22.310305775764437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44">
        <v>23</v>
      </c>
      <c r="N32" s="74">
        <v>28</v>
      </c>
      <c r="O32" s="74">
        <v>23</v>
      </c>
      <c r="P32" s="74">
        <v>20</v>
      </c>
      <c r="Q32" s="74"/>
      <c r="R32" s="74"/>
      <c r="S32" s="74"/>
      <c r="T32" s="74"/>
      <c r="U32" s="44">
        <f t="shared" ref="U32:U39" si="17">SUM(I32:T32)</f>
        <v>150</v>
      </c>
      <c r="V32" s="45">
        <f t="shared" ref="V32:V39" si="18">(U32/U$40)*100</f>
        <v>16.987542468856173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44">
        <v>17</v>
      </c>
      <c r="N33" s="74">
        <v>15</v>
      </c>
      <c r="O33" s="74">
        <v>4</v>
      </c>
      <c r="P33" s="74">
        <v>33</v>
      </c>
      <c r="Q33" s="74"/>
      <c r="R33" s="74"/>
      <c r="S33" s="74"/>
      <c r="T33" s="74"/>
      <c r="U33" s="44">
        <f t="shared" si="17"/>
        <v>137</v>
      </c>
      <c r="V33" s="45">
        <f t="shared" si="18"/>
        <v>15.515288788221969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44">
        <v>6</v>
      </c>
      <c r="N34" s="74">
        <v>8</v>
      </c>
      <c r="O34" s="74">
        <v>8</v>
      </c>
      <c r="P34" s="74">
        <v>14</v>
      </c>
      <c r="Q34" s="74"/>
      <c r="R34" s="74"/>
      <c r="S34" s="74"/>
      <c r="T34" s="74"/>
      <c r="U34" s="44">
        <f t="shared" si="17"/>
        <v>63</v>
      </c>
      <c r="V34" s="45">
        <f t="shared" si="18"/>
        <v>7.1347678369195924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44">
        <v>8</v>
      </c>
      <c r="N35" s="74">
        <v>3</v>
      </c>
      <c r="O35" s="74">
        <v>2</v>
      </c>
      <c r="P35" s="74">
        <v>14</v>
      </c>
      <c r="Q35" s="74"/>
      <c r="R35" s="74"/>
      <c r="S35" s="74"/>
      <c r="T35" s="74"/>
      <c r="U35" s="44">
        <f t="shared" si="17"/>
        <v>78</v>
      </c>
      <c r="V35" s="45">
        <f t="shared" si="18"/>
        <v>8.8335220838052084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44">
        <v>18</v>
      </c>
      <c r="N36" s="74">
        <v>18</v>
      </c>
      <c r="O36" s="74">
        <v>12</v>
      </c>
      <c r="P36" s="74">
        <v>34</v>
      </c>
      <c r="Q36" s="74"/>
      <c r="R36" s="74"/>
      <c r="S36" s="74"/>
      <c r="T36" s="74"/>
      <c r="U36" s="44">
        <f t="shared" si="17"/>
        <v>141</v>
      </c>
      <c r="V36" s="45">
        <f t="shared" si="18"/>
        <v>15.968289920724802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44">
        <v>8</v>
      </c>
      <c r="N37" s="74">
        <v>7</v>
      </c>
      <c r="O37" s="74">
        <v>8</v>
      </c>
      <c r="P37" s="74">
        <v>8</v>
      </c>
      <c r="Q37" s="74"/>
      <c r="R37" s="74"/>
      <c r="S37" s="74"/>
      <c r="T37" s="74"/>
      <c r="U37" s="44">
        <f t="shared" si="17"/>
        <v>62</v>
      </c>
      <c r="V37" s="45">
        <f t="shared" si="18"/>
        <v>7.0215175537938848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44">
        <v>0</v>
      </c>
      <c r="N38" s="74">
        <v>0</v>
      </c>
      <c r="O38" s="74">
        <v>0</v>
      </c>
      <c r="P38" s="74">
        <v>0</v>
      </c>
      <c r="Q38" s="74"/>
      <c r="R38" s="74"/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95">
        <v>16</v>
      </c>
      <c r="N39" s="82">
        <v>8</v>
      </c>
      <c r="O39" s="82">
        <v>8</v>
      </c>
      <c r="P39" s="82">
        <v>5</v>
      </c>
      <c r="Q39" s="82"/>
      <c r="R39" s="82"/>
      <c r="S39" s="82"/>
      <c r="T39" s="82"/>
      <c r="U39" s="44">
        <f t="shared" si="17"/>
        <v>55</v>
      </c>
      <c r="V39" s="45">
        <f t="shared" si="18"/>
        <v>6.2287655719139305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125</v>
      </c>
      <c r="N40" s="55">
        <f t="shared" si="19"/>
        <v>108</v>
      </c>
      <c r="O40" s="55">
        <f t="shared" si="19"/>
        <v>86</v>
      </c>
      <c r="P40" s="55">
        <f t="shared" si="19"/>
        <v>153</v>
      </c>
      <c r="Q40" s="55">
        <f t="shared" si="19"/>
        <v>0</v>
      </c>
      <c r="R40" s="55">
        <f t="shared" si="19"/>
        <v>0</v>
      </c>
      <c r="S40" s="55">
        <f t="shared" si="19"/>
        <v>0</v>
      </c>
      <c r="T40" s="55">
        <f t="shared" si="19"/>
        <v>0</v>
      </c>
      <c r="U40" s="56">
        <f>SUM(U31:U39)</f>
        <v>883</v>
      </c>
      <c r="V40" s="57">
        <f>SUM(V31:V39)</f>
        <v>99.999999999999986</v>
      </c>
    </row>
    <row r="41" spans="1:22" x14ac:dyDescent="0.25">
      <c r="A41" s="106" t="s">
        <v>449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2" x14ac:dyDescent="0.25">
      <c r="A42" s="42" t="s">
        <v>472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 t="shared" ref="U42:U59" si="20">SUM(I42:T42)</f>
        <v>0</v>
      </c>
      <c r="V42" s="45">
        <f t="shared" ref="V42:V59" si="21">(U42/U$60)*100</f>
        <v>0</v>
      </c>
    </row>
    <row r="43" spans="1:22" x14ac:dyDescent="0.25">
      <c r="A43" s="42" t="s">
        <v>471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484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/>
      <c r="S44" s="44"/>
      <c r="T44" s="44"/>
      <c r="U44" s="44">
        <f t="shared" ref="U44" si="23">SUM(I44:T44)</f>
        <v>1</v>
      </c>
      <c r="V44" s="45">
        <f t="shared" ref="V44" si="24">(U44/U$60)*100</f>
        <v>0.13698630136986301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>
        <v>14</v>
      </c>
      <c r="N46" s="44">
        <v>11</v>
      </c>
      <c r="O46" s="44">
        <v>10</v>
      </c>
      <c r="P46" s="44"/>
      <c r="Q46" s="44"/>
      <c r="R46" s="44"/>
      <c r="S46" s="44"/>
      <c r="T46" s="44"/>
      <c r="U46" s="44">
        <f t="shared" si="20"/>
        <v>99</v>
      </c>
      <c r="V46" s="45">
        <f t="shared" si="21"/>
        <v>13.561643835616438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>
        <v>1</v>
      </c>
      <c r="N47" s="44"/>
      <c r="O47" s="44">
        <v>1</v>
      </c>
      <c r="P47" s="44"/>
      <c r="Q47" s="44"/>
      <c r="R47" s="44"/>
      <c r="S47" s="44"/>
      <c r="T47" s="44"/>
      <c r="U47" s="44">
        <f t="shared" si="20"/>
        <v>5</v>
      </c>
      <c r="V47" s="45">
        <f t="shared" si="21"/>
        <v>0.68493150684931503</v>
      </c>
    </row>
    <row r="48" spans="1:22" x14ac:dyDescent="0.25">
      <c r="A48" s="42" t="s">
        <v>495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>
        <v>1</v>
      </c>
      <c r="N48" s="44"/>
      <c r="O48" s="44">
        <v>1</v>
      </c>
      <c r="P48" s="44"/>
      <c r="Q48" s="44"/>
      <c r="R48" s="44"/>
      <c r="S48" s="44"/>
      <c r="T48" s="44"/>
      <c r="U48" s="44">
        <f t="shared" ref="U48" si="26">SUM(I48:T48)</f>
        <v>2</v>
      </c>
      <c r="V48" s="45">
        <f t="shared" ref="V48" si="27">(U48/U$60)*100</f>
        <v>0.27397260273972601</v>
      </c>
    </row>
    <row r="49" spans="1:22" x14ac:dyDescent="0.25">
      <c r="A49" s="42" t="s">
        <v>492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>
        <v>2</v>
      </c>
      <c r="N49" s="44">
        <v>1</v>
      </c>
      <c r="O49" s="44">
        <v>2</v>
      </c>
      <c r="P49" s="44"/>
      <c r="Q49" s="44"/>
      <c r="R49" s="44"/>
      <c r="S49" s="44"/>
      <c r="T49" s="44"/>
      <c r="U49" s="44">
        <f t="shared" ref="U49" si="28">SUM(I49:T49)</f>
        <v>12</v>
      </c>
      <c r="V49" s="45">
        <f t="shared" ref="V49" si="29">(U49/U$60)*100</f>
        <v>1.6438356164383561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>
        <v>5</v>
      </c>
      <c r="N50" s="44">
        <v>1</v>
      </c>
      <c r="O50" s="44">
        <v>2</v>
      </c>
      <c r="P50" s="44"/>
      <c r="Q50" s="44"/>
      <c r="R50" s="44"/>
      <c r="S50" s="44"/>
      <c r="T50" s="44"/>
      <c r="U50" s="44">
        <f t="shared" si="20"/>
        <v>16</v>
      </c>
      <c r="V50" s="45">
        <f t="shared" si="21"/>
        <v>2.1917808219178081</v>
      </c>
    </row>
    <row r="51" spans="1:22" x14ac:dyDescent="0.25">
      <c r="A51" s="42" t="s">
        <v>493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>
        <v>3</v>
      </c>
      <c r="N51" s="44">
        <v>2</v>
      </c>
      <c r="O51" s="44"/>
      <c r="P51" s="44"/>
      <c r="Q51" s="44"/>
      <c r="R51" s="44"/>
      <c r="S51" s="44"/>
      <c r="T51" s="44"/>
      <c r="U51" s="44">
        <f t="shared" ref="U51" si="30">SUM(I51:T51)</f>
        <v>7</v>
      </c>
      <c r="V51" s="45">
        <f t="shared" si="21"/>
        <v>0.95890410958904115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>
        <v>1</v>
      </c>
      <c r="N52" s="44">
        <v>2</v>
      </c>
      <c r="O52" s="44">
        <v>3</v>
      </c>
      <c r="P52" s="44"/>
      <c r="Q52" s="44"/>
      <c r="R52" s="44"/>
      <c r="S52" s="44"/>
      <c r="T52" s="44"/>
      <c r="U52" s="44">
        <f t="shared" si="20"/>
        <v>11</v>
      </c>
      <c r="V52" s="45">
        <f t="shared" si="21"/>
        <v>1.5068493150684932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>
        <v>7</v>
      </c>
      <c r="N53" s="44">
        <v>4</v>
      </c>
      <c r="O53" s="44">
        <v>7</v>
      </c>
      <c r="P53" s="44"/>
      <c r="Q53" s="44"/>
      <c r="R53" s="44"/>
      <c r="S53" s="44"/>
      <c r="T53" s="44"/>
      <c r="U53" s="44">
        <f t="shared" si="20"/>
        <v>41</v>
      </c>
      <c r="V53" s="45">
        <f t="shared" si="21"/>
        <v>5.6164383561643838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>
        <v>9</v>
      </c>
      <c r="N54" s="44">
        <v>11</v>
      </c>
      <c r="O54" s="44">
        <v>3</v>
      </c>
      <c r="P54" s="44"/>
      <c r="Q54" s="44"/>
      <c r="R54" s="44"/>
      <c r="S54" s="44"/>
      <c r="T54" s="44"/>
      <c r="U54" s="44">
        <f t="shared" si="20"/>
        <v>34</v>
      </c>
      <c r="V54" s="45">
        <f t="shared" si="21"/>
        <v>4.6575342465753424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>
        <v>2</v>
      </c>
      <c r="O55" s="44"/>
      <c r="P55" s="44"/>
      <c r="Q55" s="44"/>
      <c r="R55" s="44"/>
      <c r="S55" s="44"/>
      <c r="T55" s="44"/>
      <c r="U55" s="44">
        <f t="shared" si="20"/>
        <v>2</v>
      </c>
      <c r="V55" s="45">
        <f t="shared" si="21"/>
        <v>0.27397260273972601</v>
      </c>
    </row>
    <row r="56" spans="1:22" x14ac:dyDescent="0.25">
      <c r="A56" t="s">
        <v>468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>
        <v>3</v>
      </c>
      <c r="N56" s="44"/>
      <c r="O56" s="44"/>
      <c r="P56" s="44"/>
      <c r="Q56" s="44"/>
      <c r="R56" s="44"/>
      <c r="S56" s="44"/>
      <c r="T56" s="44"/>
      <c r="U56" s="44">
        <f t="shared" ref="U56" si="31">SUM(I56:T56)</f>
        <v>4</v>
      </c>
      <c r="V56" s="45">
        <f t="shared" si="21"/>
        <v>0.54794520547945202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>
        <v>2</v>
      </c>
      <c r="O57" s="44"/>
      <c r="P57" s="44"/>
      <c r="Q57" s="44"/>
      <c r="R57" s="44"/>
      <c r="S57" s="44"/>
      <c r="T57" s="44"/>
      <c r="U57" s="44">
        <f t="shared" si="20"/>
        <v>3</v>
      </c>
      <c r="V57" s="45">
        <f t="shared" si="21"/>
        <v>0.41095890410958902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>
        <v>79</v>
      </c>
      <c r="N58" s="44">
        <v>72</v>
      </c>
      <c r="O58" s="44">
        <v>56</v>
      </c>
      <c r="P58" s="44"/>
      <c r="Q58" s="44"/>
      <c r="R58" s="44"/>
      <c r="S58" s="44"/>
      <c r="T58" s="44"/>
      <c r="U58" s="44">
        <f t="shared" si="20"/>
        <v>491</v>
      </c>
      <c r="V58" s="45">
        <f t="shared" si="21"/>
        <v>67.260273972602732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>
        <v>1</v>
      </c>
      <c r="P59" s="44"/>
      <c r="Q59" s="44"/>
      <c r="R59" s="44"/>
      <c r="S59" s="44"/>
      <c r="T59" s="44"/>
      <c r="U59" s="44">
        <f t="shared" si="20"/>
        <v>2</v>
      </c>
      <c r="V59" s="45">
        <f t="shared" si="21"/>
        <v>0.27397260273972601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125</v>
      </c>
      <c r="N60" s="55">
        <f>SUM(N42:N59)</f>
        <v>108</v>
      </c>
      <c r="O60" s="55">
        <f t="shared" si="32"/>
        <v>86</v>
      </c>
      <c r="P60" s="55">
        <f t="shared" si="32"/>
        <v>0</v>
      </c>
      <c r="Q60" s="55">
        <f t="shared" si="32"/>
        <v>0</v>
      </c>
      <c r="R60" s="55">
        <f t="shared" si="32"/>
        <v>0</v>
      </c>
      <c r="S60" s="55">
        <f t="shared" si="32"/>
        <v>0</v>
      </c>
      <c r="T60" s="55">
        <f t="shared" si="32"/>
        <v>0</v>
      </c>
      <c r="U60" s="56">
        <f>SUM(U42:U59)</f>
        <v>730</v>
      </c>
      <c r="V60" s="57">
        <f>(U60/U$20)*100</f>
        <v>82.672706681766712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18" t="s">
        <v>463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N62" s="106" t="s">
        <v>542</v>
      </c>
      <c r="O62" s="106"/>
      <c r="P62" s="106"/>
      <c r="Q62" s="106"/>
      <c r="R62" s="106"/>
      <c r="S62" s="106"/>
      <c r="T62" s="106"/>
      <c r="U62" s="106"/>
      <c r="V62" s="106"/>
    </row>
    <row r="63" spans="1:22" x14ac:dyDescent="0.25">
      <c r="A63" s="122" t="s">
        <v>460</v>
      </c>
      <c r="B63" s="119" t="s">
        <v>461</v>
      </c>
      <c r="C63" s="119"/>
      <c r="D63" s="119"/>
      <c r="E63" s="119"/>
      <c r="F63" s="119"/>
      <c r="G63" s="119"/>
      <c r="H63" s="119"/>
      <c r="I63" s="119"/>
      <c r="J63" s="80"/>
      <c r="K63" s="119" t="s">
        <v>462</v>
      </c>
      <c r="L63" s="123" t="s">
        <v>424</v>
      </c>
      <c r="N63" s="120" t="s">
        <v>460</v>
      </c>
      <c r="O63" s="121"/>
      <c r="P63" s="121"/>
      <c r="Q63" s="116">
        <v>2017</v>
      </c>
      <c r="R63" s="116"/>
      <c r="S63" s="116"/>
      <c r="T63" s="116"/>
      <c r="U63" s="116"/>
      <c r="V63" s="117"/>
    </row>
    <row r="64" spans="1:22" x14ac:dyDescent="0.25">
      <c r="A64" s="122"/>
      <c r="B64" s="76">
        <v>2010</v>
      </c>
      <c r="C64" s="90" t="s">
        <v>509</v>
      </c>
      <c r="D64" s="90" t="s">
        <v>510</v>
      </c>
      <c r="E64" s="90" t="s">
        <v>511</v>
      </c>
      <c r="F64" s="90">
        <v>2014</v>
      </c>
      <c r="G64" s="90" t="s">
        <v>512</v>
      </c>
      <c r="H64" s="90">
        <v>2016</v>
      </c>
      <c r="I64" s="90">
        <v>2017</v>
      </c>
      <c r="J64" s="80"/>
      <c r="K64" s="119"/>
      <c r="L64" s="123"/>
      <c r="N64" s="120"/>
      <c r="O64" s="121"/>
      <c r="P64" s="121"/>
      <c r="Q64" s="112" t="s">
        <v>464</v>
      </c>
      <c r="R64" s="112"/>
      <c r="S64" s="112" t="s">
        <v>10</v>
      </c>
      <c r="T64" s="112"/>
      <c r="U64" s="112" t="s">
        <v>505</v>
      </c>
      <c r="V64" s="113"/>
    </row>
    <row r="65" spans="1:22" x14ac:dyDescent="0.25">
      <c r="A65" s="42" t="s">
        <v>472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472</v>
      </c>
      <c r="O65" s="91"/>
      <c r="P65" s="92"/>
      <c r="Q65" s="114">
        <f t="shared" ref="Q65:Q68" si="35">U42</f>
        <v>0</v>
      </c>
      <c r="R65" s="115"/>
      <c r="S65" s="100">
        <v>0</v>
      </c>
      <c r="T65" s="100"/>
      <c r="U65" s="103" t="s">
        <v>433</v>
      </c>
      <c r="V65" s="103"/>
    </row>
    <row r="66" spans="1:22" x14ac:dyDescent="0.25">
      <c r="A66" s="42" t="s">
        <v>471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471</v>
      </c>
      <c r="O66" s="91"/>
      <c r="P66" s="94"/>
      <c r="Q66" s="100">
        <f t="shared" si="35"/>
        <v>0</v>
      </c>
      <c r="R66" s="100"/>
      <c r="S66" s="102">
        <v>0</v>
      </c>
      <c r="T66" s="102"/>
      <c r="U66" s="103" t="s">
        <v>433</v>
      </c>
      <c r="V66" s="103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484</v>
      </c>
      <c r="O67" s="91"/>
      <c r="P67" s="94"/>
      <c r="Q67" s="100">
        <f t="shared" si="35"/>
        <v>1</v>
      </c>
      <c r="R67" s="100"/>
      <c r="S67" s="102">
        <v>1</v>
      </c>
      <c r="T67" s="102"/>
      <c r="U67" s="103">
        <f>(Q67-S67)/Q67*100</f>
        <v>0</v>
      </c>
      <c r="V67" s="103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6</v>
      </c>
      <c r="H68" s="75">
        <v>12</v>
      </c>
      <c r="I68" s="75">
        <f>S69</f>
        <v>86</v>
      </c>
      <c r="J68" s="60"/>
      <c r="K68" s="75">
        <f>SUM(B68:I68)</f>
        <v>104</v>
      </c>
      <c r="L68" s="61">
        <f t="shared" si="34"/>
        <v>66.666666666666657</v>
      </c>
      <c r="N68" s="91" t="s">
        <v>383</v>
      </c>
      <c r="O68" s="91"/>
      <c r="P68" s="94"/>
      <c r="Q68" s="100">
        <f t="shared" si="35"/>
        <v>0</v>
      </c>
      <c r="R68" s="100"/>
      <c r="S68" s="102">
        <v>0</v>
      </c>
      <c r="T68" s="102"/>
      <c r="U68" s="103" t="s">
        <v>433</v>
      </c>
      <c r="V68" s="103"/>
    </row>
    <row r="69" spans="1:22" x14ac:dyDescent="0.25">
      <c r="A69" s="42" t="s">
        <v>484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0.64102564102564097</v>
      </c>
      <c r="N69" s="91" t="s">
        <v>21</v>
      </c>
      <c r="O69" s="91"/>
      <c r="P69" s="94"/>
      <c r="Q69" s="100">
        <f t="shared" ref="Q69:Q81" si="37">U46</f>
        <v>99</v>
      </c>
      <c r="R69" s="100"/>
      <c r="S69" s="102">
        <v>86</v>
      </c>
      <c r="T69" s="102"/>
      <c r="U69" s="103">
        <f>(Q69-S69)/Q69*100</f>
        <v>13.131313131313133</v>
      </c>
      <c r="V69" s="103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0</v>
      </c>
      <c r="J70" s="60"/>
      <c r="K70" s="75">
        <f t="shared" si="36"/>
        <v>0</v>
      </c>
      <c r="L70" s="61">
        <f t="shared" si="34"/>
        <v>0</v>
      </c>
      <c r="N70" s="91" t="s">
        <v>18</v>
      </c>
      <c r="O70" s="91"/>
      <c r="P70" s="94"/>
      <c r="Q70" s="100">
        <f t="shared" si="37"/>
        <v>5</v>
      </c>
      <c r="R70" s="100"/>
      <c r="S70" s="102">
        <v>0</v>
      </c>
      <c r="T70" s="102"/>
      <c r="U70" s="103">
        <f>(Q70-S70)/Q70*100</f>
        <v>100</v>
      </c>
      <c r="V70" s="103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1</v>
      </c>
      <c r="J71" s="60"/>
      <c r="K71" s="75">
        <f t="shared" si="36"/>
        <v>1</v>
      </c>
      <c r="L71" s="61">
        <f t="shared" si="34"/>
        <v>0.64102564102564097</v>
      </c>
      <c r="N71" s="91" t="s">
        <v>495</v>
      </c>
      <c r="O71" s="91"/>
      <c r="P71" s="94"/>
      <c r="Q71" s="100">
        <f t="shared" si="37"/>
        <v>2</v>
      </c>
      <c r="R71" s="100"/>
      <c r="S71" s="102">
        <v>1</v>
      </c>
      <c r="T71" s="102"/>
      <c r="U71" s="103" t="s">
        <v>433</v>
      </c>
      <c r="V71" s="103"/>
    </row>
    <row r="72" spans="1:22" x14ac:dyDescent="0.25">
      <c r="A72" s="42" t="s">
        <v>504</v>
      </c>
      <c r="B72" s="59"/>
      <c r="C72" s="59"/>
      <c r="D72" s="59"/>
      <c r="E72" s="60"/>
      <c r="F72" s="75"/>
      <c r="G72" s="75"/>
      <c r="H72" s="75"/>
      <c r="I72" s="75">
        <f>S71</f>
        <v>1</v>
      </c>
      <c r="J72" s="60"/>
      <c r="K72" s="75">
        <f t="shared" si="36"/>
        <v>1</v>
      </c>
      <c r="L72" s="61">
        <f t="shared" si="34"/>
        <v>0.64102564102564097</v>
      </c>
      <c r="N72" s="91" t="s">
        <v>492</v>
      </c>
      <c r="O72" s="91"/>
      <c r="P72" s="94"/>
      <c r="Q72" s="100">
        <f t="shared" si="37"/>
        <v>12</v>
      </c>
      <c r="R72" s="100"/>
      <c r="S72" s="102">
        <v>3</v>
      </c>
      <c r="T72" s="102"/>
      <c r="U72" s="103">
        <f>(Q72-S72)/Q72*100</f>
        <v>75</v>
      </c>
      <c r="V72" s="103"/>
    </row>
    <row r="73" spans="1:22" x14ac:dyDescent="0.25">
      <c r="A73" s="42" t="s">
        <v>492</v>
      </c>
      <c r="B73" s="59"/>
      <c r="C73" s="59"/>
      <c r="D73" s="59"/>
      <c r="E73" s="60"/>
      <c r="F73" s="75"/>
      <c r="G73" s="75"/>
      <c r="H73" s="75"/>
      <c r="I73" s="75">
        <f>S72</f>
        <v>3</v>
      </c>
      <c r="J73" s="60"/>
      <c r="K73" s="75">
        <f t="shared" si="36"/>
        <v>3</v>
      </c>
      <c r="L73" s="61">
        <f t="shared" si="34"/>
        <v>1.9230769230769231</v>
      </c>
      <c r="N73" s="91" t="s">
        <v>493</v>
      </c>
      <c r="O73" s="91"/>
      <c r="P73" s="94"/>
      <c r="Q73" s="100">
        <f>U51</f>
        <v>7</v>
      </c>
      <c r="R73" s="100"/>
      <c r="S73" s="102">
        <v>3</v>
      </c>
      <c r="T73" s="102"/>
      <c r="U73" s="103">
        <f>(Q73-S73)/Q73*100</f>
        <v>57.142857142857139</v>
      </c>
      <c r="V73" s="103"/>
    </row>
    <row r="74" spans="1:22" x14ac:dyDescent="0.25">
      <c r="A74" s="42" t="s">
        <v>493</v>
      </c>
      <c r="B74" s="59"/>
      <c r="C74" s="59"/>
      <c r="D74" s="59"/>
      <c r="E74" s="60"/>
      <c r="F74" s="75"/>
      <c r="G74" s="75"/>
      <c r="H74" s="75"/>
      <c r="I74" s="75">
        <f>S73</f>
        <v>3</v>
      </c>
      <c r="J74" s="60"/>
      <c r="K74" s="75">
        <f t="shared" si="36"/>
        <v>3</v>
      </c>
      <c r="L74" s="61">
        <f t="shared" si="34"/>
        <v>1.9230769230769231</v>
      </c>
      <c r="N74" s="91" t="s">
        <v>16</v>
      </c>
      <c r="O74" s="91"/>
      <c r="P74" s="94"/>
      <c r="Q74" s="100">
        <f>U50</f>
        <v>16</v>
      </c>
      <c r="R74" s="100"/>
      <c r="S74" s="102">
        <v>2</v>
      </c>
      <c r="T74" s="102"/>
      <c r="U74" s="103">
        <f t="shared" ref="U74" si="38">(Q74-S74)/Q74*100</f>
        <v>87.5</v>
      </c>
      <c r="V74" s="103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2</v>
      </c>
      <c r="J75" s="60"/>
      <c r="K75" s="75">
        <f t="shared" si="36"/>
        <v>2</v>
      </c>
      <c r="L75" s="61">
        <f t="shared" si="34"/>
        <v>1.2820512820512819</v>
      </c>
      <c r="N75" s="91" t="s">
        <v>17</v>
      </c>
      <c r="O75" s="91"/>
      <c r="P75" s="94"/>
      <c r="Q75" s="100">
        <f t="shared" si="37"/>
        <v>11</v>
      </c>
      <c r="R75" s="100"/>
      <c r="S75" s="102">
        <v>1</v>
      </c>
      <c r="T75" s="102"/>
      <c r="U75" s="103">
        <f t="shared" ref="U75" si="39">(Q75-S75)/Q75*100</f>
        <v>90.909090909090907</v>
      </c>
      <c r="V75" s="103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/>
      <c r="H76" s="75">
        <v>1</v>
      </c>
      <c r="I76" s="75">
        <f>S76</f>
        <v>11</v>
      </c>
      <c r="J76" s="44"/>
      <c r="K76" s="75">
        <f t="shared" si="36"/>
        <v>12</v>
      </c>
      <c r="L76" s="61">
        <f t="shared" si="34"/>
        <v>7.6923076923076925</v>
      </c>
      <c r="N76" s="91" t="s">
        <v>20</v>
      </c>
      <c r="O76" s="91"/>
      <c r="P76" s="94"/>
      <c r="Q76" s="100">
        <f t="shared" si="37"/>
        <v>41</v>
      </c>
      <c r="R76" s="100"/>
      <c r="S76" s="102">
        <v>11</v>
      </c>
      <c r="T76" s="102"/>
      <c r="U76" s="103">
        <f>(Q76-S76)/Q76*100</f>
        <v>73.170731707317074</v>
      </c>
      <c r="V76" s="103"/>
    </row>
    <row r="77" spans="1:22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f>S77</f>
        <v>15</v>
      </c>
      <c r="J77" s="44"/>
      <c r="K77" s="75">
        <f t="shared" si="36"/>
        <v>15</v>
      </c>
      <c r="L77" s="61">
        <f t="shared" si="34"/>
        <v>9.6153846153846168</v>
      </c>
      <c r="N77" s="91" t="s">
        <v>19</v>
      </c>
      <c r="O77" s="91"/>
      <c r="P77" s="94"/>
      <c r="Q77" s="100">
        <f t="shared" si="37"/>
        <v>34</v>
      </c>
      <c r="R77" s="100"/>
      <c r="S77" s="102">
        <v>15</v>
      </c>
      <c r="T77" s="102"/>
      <c r="U77" s="103">
        <f>(Q77-S77)/Q77*100</f>
        <v>55.882352941176471</v>
      </c>
      <c r="V77" s="103"/>
    </row>
    <row r="78" spans="1:22" x14ac:dyDescent="0.25">
      <c r="A78" s="73" t="s">
        <v>468</v>
      </c>
      <c r="B78" s="43"/>
      <c r="C78" s="43"/>
      <c r="D78" s="43"/>
      <c r="E78" s="44"/>
      <c r="F78" s="74"/>
      <c r="G78" s="74"/>
      <c r="H78" s="75"/>
      <c r="I78" s="75">
        <f>S79</f>
        <v>1</v>
      </c>
      <c r="J78" s="44"/>
      <c r="K78" s="75">
        <f t="shared" si="36"/>
        <v>1</v>
      </c>
      <c r="L78" s="61">
        <f t="shared" si="34"/>
        <v>0.64102564102564097</v>
      </c>
      <c r="N78" s="91" t="s">
        <v>407</v>
      </c>
      <c r="O78" s="91"/>
      <c r="P78" s="94"/>
      <c r="Q78" s="100">
        <f t="shared" si="37"/>
        <v>2</v>
      </c>
      <c r="R78" s="100"/>
      <c r="S78" s="102">
        <v>0</v>
      </c>
      <c r="T78" s="102"/>
      <c r="U78" s="103" t="s">
        <v>433</v>
      </c>
      <c r="V78" s="103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2</v>
      </c>
      <c r="J79" s="44"/>
      <c r="K79" s="75">
        <f t="shared" si="36"/>
        <v>2</v>
      </c>
      <c r="L79" s="61">
        <f t="shared" si="34"/>
        <v>1.2820512820512819</v>
      </c>
      <c r="N79" s="91" t="s">
        <v>468</v>
      </c>
      <c r="O79" s="91"/>
      <c r="P79" s="94"/>
      <c r="Q79" s="100">
        <f t="shared" si="37"/>
        <v>4</v>
      </c>
      <c r="R79" s="100"/>
      <c r="S79" s="102">
        <v>1</v>
      </c>
      <c r="T79" s="102"/>
      <c r="U79" s="103">
        <f t="shared" ref="U79:U80" si="40">(Q79-S79)/Q79*100</f>
        <v>75</v>
      </c>
      <c r="V79" s="103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/>
      <c r="I80" s="75">
        <f>S81</f>
        <v>10</v>
      </c>
      <c r="J80" s="44"/>
      <c r="K80" s="75">
        <f t="shared" si="36"/>
        <v>10</v>
      </c>
      <c r="L80" s="61">
        <f t="shared" si="34"/>
        <v>6.4102564102564097</v>
      </c>
      <c r="N80" s="91" t="s">
        <v>364</v>
      </c>
      <c r="O80" s="91"/>
      <c r="P80" s="94"/>
      <c r="Q80" s="100">
        <f t="shared" si="37"/>
        <v>3</v>
      </c>
      <c r="R80" s="100"/>
      <c r="S80" s="102">
        <v>2</v>
      </c>
      <c r="T80" s="102"/>
      <c r="U80" s="103">
        <f t="shared" si="40"/>
        <v>33.333333333333329</v>
      </c>
      <c r="V80" s="103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f>S82</f>
        <v>1</v>
      </c>
      <c r="J81" s="44"/>
      <c r="K81" s="75">
        <f t="shared" si="36"/>
        <v>1</v>
      </c>
      <c r="L81" s="61">
        <f t="shared" si="34"/>
        <v>0.64102564102564097</v>
      </c>
      <c r="N81" s="91" t="s">
        <v>450</v>
      </c>
      <c r="O81" s="91"/>
      <c r="P81" s="94"/>
      <c r="Q81" s="100">
        <f t="shared" si="37"/>
        <v>491</v>
      </c>
      <c r="R81" s="100"/>
      <c r="S81" s="102">
        <v>10</v>
      </c>
      <c r="T81" s="102"/>
      <c r="U81" s="103">
        <f>(Q81-S81)/Q81*100</f>
        <v>97.963340122199597</v>
      </c>
      <c r="V81" s="103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6</v>
      </c>
      <c r="H82" s="55">
        <f>SUM(H65:H81)</f>
        <v>13</v>
      </c>
      <c r="I82" s="55">
        <f>SUM(I65:I81)</f>
        <v>137</v>
      </c>
      <c r="J82" s="55">
        <f>SUM(J67:J81)</f>
        <v>0</v>
      </c>
      <c r="K82" s="55">
        <f>SUM(K65:K81)</f>
        <v>156</v>
      </c>
      <c r="L82" s="57">
        <f>SUM(L68:L81)</f>
        <v>99.999999999999957</v>
      </c>
      <c r="N82" s="91" t="s">
        <v>15</v>
      </c>
      <c r="O82" s="91"/>
      <c r="P82" s="94"/>
      <c r="Q82" s="100">
        <f>U59</f>
        <v>2</v>
      </c>
      <c r="R82" s="100"/>
      <c r="S82" s="102">
        <v>1</v>
      </c>
      <c r="T82" s="102"/>
      <c r="U82" s="101">
        <f>(Q82-S82)/Q82*100</f>
        <v>50</v>
      </c>
      <c r="V82" s="101"/>
    </row>
    <row r="83" spans="1:22" x14ac:dyDescent="0.25">
      <c r="N83" s="98" t="s">
        <v>5</v>
      </c>
      <c r="O83" s="99"/>
      <c r="P83" s="99"/>
      <c r="Q83" s="99">
        <f>SUM(Q65:R82)</f>
        <v>730</v>
      </c>
      <c r="R83" s="99"/>
      <c r="S83" s="99">
        <f>SUM(S65:S82)</f>
        <v>137</v>
      </c>
      <c r="T83" s="99"/>
      <c r="U83" s="96">
        <f>(Q83-S83)/Q83*100</f>
        <v>81.232876712328775</v>
      </c>
      <c r="V83" s="97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Q69:R69"/>
    <mergeCell ref="Q70:R70"/>
    <mergeCell ref="Q71:R71"/>
    <mergeCell ref="S71:T71"/>
    <mergeCell ref="U70:V70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U83:V83"/>
    <mergeCell ref="N83:P83"/>
    <mergeCell ref="Q83:R83"/>
    <mergeCell ref="Q82:R82"/>
    <mergeCell ref="S83:T83"/>
    <mergeCell ref="U82:V82"/>
    <mergeCell ref="S82:T82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5"/>
  <sheetViews>
    <sheetView workbookViewId="0">
      <pane xSplit="2" ySplit="4" topLeftCell="C398" activePane="bottomRight" state="frozen"/>
      <selection pane="topRight" activeCell="C1" sqref="C1"/>
      <selection pane="bottomLeft" activeCell="A5" sqref="A5"/>
      <selection pane="bottomRight" activeCell="J423" sqref="J423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5" t="s">
        <v>126</v>
      </c>
      <c r="B1" s="125" t="s">
        <v>125</v>
      </c>
      <c r="C1" s="127" t="s">
        <v>384</v>
      </c>
      <c r="D1" s="128" t="s">
        <v>385</v>
      </c>
      <c r="E1" s="127" t="s">
        <v>386</v>
      </c>
      <c r="F1" s="128" t="s">
        <v>387</v>
      </c>
      <c r="G1" s="127" t="s">
        <v>22</v>
      </c>
      <c r="H1" s="128" t="s">
        <v>349</v>
      </c>
      <c r="I1" s="127" t="s">
        <v>351</v>
      </c>
      <c r="J1" s="128" t="s">
        <v>353</v>
      </c>
      <c r="K1" s="127" t="s">
        <v>358</v>
      </c>
      <c r="L1" s="128" t="s">
        <v>365</v>
      </c>
      <c r="M1" s="127" t="s">
        <v>366</v>
      </c>
      <c r="N1" s="128" t="s">
        <v>367</v>
      </c>
      <c r="O1" s="129" t="s">
        <v>124</v>
      </c>
    </row>
    <row r="2" spans="1:15" x14ac:dyDescent="0.25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>
        <v>16</v>
      </c>
      <c r="H3" s="62">
        <v>8</v>
      </c>
      <c r="I3" s="62">
        <v>8</v>
      </c>
      <c r="J3" s="62">
        <v>5</v>
      </c>
      <c r="K3" s="62"/>
      <c r="L3" s="62"/>
      <c r="M3" s="62"/>
      <c r="N3" s="62"/>
      <c r="O3" s="71">
        <f>SUM(C3:N3)</f>
        <v>55</v>
      </c>
    </row>
    <row r="4" spans="1:15" x14ac:dyDescent="0.25">
      <c r="A4" s="124" t="s">
        <v>31</v>
      </c>
      <c r="B4" s="124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16</v>
      </c>
      <c r="H4" s="72">
        <f t="shared" si="0"/>
        <v>8</v>
      </c>
      <c r="I4" s="72">
        <f t="shared" si="0"/>
        <v>8</v>
      </c>
      <c r="J4" s="72">
        <f t="shared" si="0"/>
        <v>5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55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>
        <v>1</v>
      </c>
      <c r="K5" s="63"/>
      <c r="L5" s="67"/>
      <c r="M5" s="63"/>
      <c r="N5" s="67"/>
      <c r="O5" s="2">
        <f t="shared" ref="O5:O40" si="1">SUM(C5:N5)</f>
        <v>1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>
        <v>1</v>
      </c>
      <c r="H7" s="67"/>
      <c r="I7" s="63"/>
      <c r="J7" s="67"/>
      <c r="K7" s="63"/>
      <c r="L7" s="67"/>
      <c r="M7" s="63"/>
      <c r="N7" s="67"/>
      <c r="O7" s="2">
        <f t="shared" si="1"/>
        <v>3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>
        <v>1</v>
      </c>
      <c r="K10" s="63"/>
      <c r="L10" s="67"/>
      <c r="M10" s="63"/>
      <c r="N10" s="67"/>
      <c r="O10" s="2">
        <f t="shared" si="1"/>
        <v>6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>
        <v>13</v>
      </c>
      <c r="H12" s="67">
        <v>9</v>
      </c>
      <c r="I12" s="63">
        <v>9</v>
      </c>
      <c r="J12" s="67">
        <v>11</v>
      </c>
      <c r="K12" s="63"/>
      <c r="L12" s="67"/>
      <c r="M12" s="63"/>
      <c r="N12" s="67"/>
      <c r="O12" s="2">
        <f t="shared" si="1"/>
        <v>97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>
        <v>2</v>
      </c>
      <c r="H17" s="67">
        <v>2</v>
      </c>
      <c r="I17" s="63">
        <v>2</v>
      </c>
      <c r="J17" s="67"/>
      <c r="K17" s="63"/>
      <c r="L17" s="67"/>
      <c r="M17" s="63"/>
      <c r="N17" s="67"/>
      <c r="O17" s="2">
        <f t="shared" si="1"/>
        <v>10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>
        <v>2</v>
      </c>
      <c r="I18" s="63">
        <v>2</v>
      </c>
      <c r="J18" s="67"/>
      <c r="K18" s="63"/>
      <c r="L18" s="67"/>
      <c r="M18" s="63"/>
      <c r="N18" s="67"/>
      <c r="O18" s="2">
        <f t="shared" si="1"/>
        <v>9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>
        <v>2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>
        <v>1</v>
      </c>
      <c r="H20" s="67"/>
      <c r="I20" s="63"/>
      <c r="J20" s="67"/>
      <c r="K20" s="63"/>
      <c r="L20" s="67"/>
      <c r="M20" s="63"/>
      <c r="N20" s="67"/>
      <c r="O20" s="2">
        <f t="shared" si="1"/>
        <v>1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>
        <v>1</v>
      </c>
      <c r="K21" s="63"/>
      <c r="L21" s="67"/>
      <c r="M21" s="63"/>
      <c r="N21" s="67"/>
      <c r="O21" s="2">
        <f t="shared" si="1"/>
        <v>1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>
        <v>1</v>
      </c>
      <c r="K22" s="63"/>
      <c r="L22" s="67"/>
      <c r="M22" s="63"/>
      <c r="N22" s="67"/>
      <c r="O22" s="2">
        <f t="shared" si="1"/>
        <v>2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>
        <v>4</v>
      </c>
      <c r="H23" s="67">
        <v>7</v>
      </c>
      <c r="I23" s="63">
        <v>7</v>
      </c>
      <c r="J23" s="67">
        <v>8</v>
      </c>
      <c r="K23" s="63"/>
      <c r="L23" s="67"/>
      <c r="M23" s="63"/>
      <c r="N23" s="67"/>
      <c r="O23" s="2">
        <f t="shared" si="1"/>
        <v>42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>
        <v>7</v>
      </c>
      <c r="H25" s="67">
        <v>1</v>
      </c>
      <c r="I25" s="63">
        <v>1</v>
      </c>
      <c r="J25" s="67"/>
      <c r="K25" s="63"/>
      <c r="L25" s="67"/>
      <c r="M25" s="63"/>
      <c r="N25" s="67"/>
      <c r="O25" s="2">
        <f t="shared" si="1"/>
        <v>19</v>
      </c>
    </row>
    <row r="26" spans="1:15" x14ac:dyDescent="0.25">
      <c r="A26" s="124" t="s">
        <v>31</v>
      </c>
      <c r="B26" s="124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29</v>
      </c>
      <c r="H26" s="72">
        <f t="shared" si="5"/>
        <v>21</v>
      </c>
      <c r="I26" s="72">
        <f t="shared" si="5"/>
        <v>21</v>
      </c>
      <c r="J26" s="72">
        <f t="shared" si="5"/>
        <v>25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197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>
        <v>1</v>
      </c>
      <c r="H27" s="67">
        <v>2</v>
      </c>
      <c r="I27" s="63">
        <v>2</v>
      </c>
      <c r="J27" s="67"/>
      <c r="K27" s="63"/>
      <c r="L27" s="67"/>
      <c r="M27" s="63"/>
      <c r="N27" s="67"/>
      <c r="O27" s="2">
        <f t="shared" si="1"/>
        <v>11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>
        <v>11</v>
      </c>
      <c r="I28" s="63">
        <v>11</v>
      </c>
      <c r="J28" s="67">
        <v>9</v>
      </c>
      <c r="K28" s="63"/>
      <c r="L28" s="67"/>
      <c r="M28" s="63"/>
      <c r="N28" s="67"/>
      <c r="O28" s="2">
        <f t="shared" si="1"/>
        <v>42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>
        <v>1</v>
      </c>
      <c r="H32" s="67"/>
      <c r="I32" s="63"/>
      <c r="J32" s="67">
        <v>1</v>
      </c>
      <c r="K32" s="63"/>
      <c r="L32" s="67"/>
      <c r="M32" s="63"/>
      <c r="N32" s="67"/>
      <c r="O32" s="2">
        <f t="shared" si="1"/>
        <v>3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>
        <v>1</v>
      </c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>
        <v>6</v>
      </c>
      <c r="H36" s="67">
        <v>2</v>
      </c>
      <c r="I36" s="63">
        <v>2</v>
      </c>
      <c r="J36" s="67">
        <v>1</v>
      </c>
      <c r="K36" s="63"/>
      <c r="L36" s="67"/>
      <c r="M36" s="63"/>
      <c r="N36" s="67"/>
      <c r="O36" s="2">
        <f t="shared" si="1"/>
        <v>16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>
        <v>1</v>
      </c>
      <c r="H37" s="67">
        <v>1</v>
      </c>
      <c r="I37" s="63"/>
      <c r="J37" s="67"/>
      <c r="K37" s="63"/>
      <c r="L37" s="67"/>
      <c r="M37" s="63"/>
      <c r="N37" s="67"/>
      <c r="O37" s="2">
        <f t="shared" si="1"/>
        <v>2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1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>
        <v>5</v>
      </c>
      <c r="H39" s="67">
        <v>3</v>
      </c>
      <c r="I39" s="63">
        <v>3</v>
      </c>
      <c r="J39" s="67">
        <v>2</v>
      </c>
      <c r="K39" s="63"/>
      <c r="L39" s="67"/>
      <c r="M39" s="63"/>
      <c r="N39" s="67"/>
      <c r="O39" s="2">
        <f t="shared" si="1"/>
        <v>19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>
        <v>3</v>
      </c>
      <c r="H40" s="67">
        <v>2</v>
      </c>
      <c r="I40" s="63">
        <v>2</v>
      </c>
      <c r="J40" s="67">
        <v>5</v>
      </c>
      <c r="K40" s="63"/>
      <c r="L40" s="67"/>
      <c r="M40" s="63"/>
      <c r="N40" s="67"/>
      <c r="O40" s="2">
        <f t="shared" si="1"/>
        <v>22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4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>
        <v>1</v>
      </c>
      <c r="H42" s="67"/>
      <c r="I42" s="63"/>
      <c r="J42" s="67"/>
      <c r="K42" s="63"/>
      <c r="L42" s="67"/>
      <c r="M42" s="63"/>
      <c r="N42" s="67"/>
      <c r="O42" s="2">
        <f t="shared" si="7"/>
        <v>1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>
        <v>1</v>
      </c>
      <c r="I45" s="63"/>
      <c r="J45" s="67"/>
      <c r="K45" s="63"/>
      <c r="L45" s="67"/>
      <c r="M45" s="63"/>
      <c r="N45" s="67"/>
      <c r="O45" s="2">
        <f t="shared" si="7"/>
        <v>3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>
        <v>1</v>
      </c>
      <c r="K46" s="63"/>
      <c r="L46" s="67"/>
      <c r="M46" s="63"/>
      <c r="N46" s="67"/>
      <c r="O46" s="2">
        <f t="shared" si="7"/>
        <v>2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>
        <v>1</v>
      </c>
      <c r="I49" s="63"/>
      <c r="J49" s="67"/>
      <c r="K49" s="63"/>
      <c r="L49" s="67"/>
      <c r="M49" s="63"/>
      <c r="N49" s="67"/>
      <c r="O49" s="2">
        <f t="shared" ref="O49" si="8">SUM(C49:N49)</f>
        <v>1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>
        <v>3</v>
      </c>
      <c r="H51" s="67">
        <v>2</v>
      </c>
      <c r="I51" s="63">
        <v>2</v>
      </c>
      <c r="J51" s="67">
        <v>1</v>
      </c>
      <c r="K51" s="63"/>
      <c r="L51" s="67"/>
      <c r="M51" s="63"/>
      <c r="N51" s="67"/>
      <c r="O51" s="2">
        <f t="shared" si="7"/>
        <v>18</v>
      </c>
    </row>
    <row r="52" spans="1:15" x14ac:dyDescent="0.25">
      <c r="A52" s="3" t="s">
        <v>409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>
        <v>1</v>
      </c>
      <c r="I53" s="63">
        <v>1</v>
      </c>
      <c r="J53" s="67"/>
      <c r="K53" s="63"/>
      <c r="L53" s="67"/>
      <c r="M53" s="63"/>
      <c r="N53" s="67"/>
      <c r="O53" s="2">
        <f t="shared" si="7"/>
        <v>4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4" t="s">
        <v>31</v>
      </c>
      <c r="B55" s="124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23</v>
      </c>
      <c r="H55" s="72">
        <f t="shared" si="10"/>
        <v>28</v>
      </c>
      <c r="I55" s="72">
        <f t="shared" si="10"/>
        <v>23</v>
      </c>
      <c r="J55" s="72">
        <f t="shared" si="10"/>
        <v>20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150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>
        <v>1</v>
      </c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138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>
        <v>1</v>
      </c>
      <c r="K59" s="63"/>
      <c r="L59" s="67"/>
      <c r="M59" s="63"/>
      <c r="N59" s="67"/>
      <c r="O59" s="2">
        <f t="shared" ref="O59" si="13">SUM(C59:N59)</f>
        <v>1</v>
      </c>
    </row>
    <row r="60" spans="1:15" x14ac:dyDescent="0.25">
      <c r="A60" s="3" t="s">
        <v>142</v>
      </c>
      <c r="B60" s="3" t="s">
        <v>28</v>
      </c>
      <c r="C60" s="63"/>
      <c r="D60" s="67"/>
      <c r="E60" s="63"/>
      <c r="F60" s="67"/>
      <c r="G60" s="63"/>
      <c r="H60" s="67">
        <v>1</v>
      </c>
      <c r="I60" s="63"/>
      <c r="J60" s="67">
        <v>1</v>
      </c>
      <c r="K60" s="63"/>
      <c r="L60" s="67"/>
      <c r="M60" s="63"/>
      <c r="N60" s="67"/>
      <c r="O60" s="2">
        <f t="shared" ref="O60" si="14">SUM(C60:N60)</f>
        <v>2</v>
      </c>
    </row>
    <row r="61" spans="1:15" x14ac:dyDescent="0.25">
      <c r="A61" s="3" t="s">
        <v>143</v>
      </c>
      <c r="B61" s="3" t="s">
        <v>28</v>
      </c>
      <c r="C61" s="63"/>
      <c r="D61" s="67"/>
      <c r="E61" s="63"/>
      <c r="F61" s="67">
        <v>1</v>
      </c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1</v>
      </c>
    </row>
    <row r="62" spans="1:15" x14ac:dyDescent="0.25">
      <c r="A62" s="3" t="s">
        <v>149</v>
      </c>
      <c r="B62" s="3" t="s">
        <v>28</v>
      </c>
      <c r="C62" s="63">
        <v>1</v>
      </c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1</v>
      </c>
    </row>
    <row r="63" spans="1:15" x14ac:dyDescent="0.25">
      <c r="A63" s="3" t="s">
        <v>153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99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170</v>
      </c>
      <c r="B65" s="3" t="s">
        <v>28</v>
      </c>
      <c r="C65" s="63"/>
      <c r="D65" s="67"/>
      <c r="E65" s="63">
        <v>1</v>
      </c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1</v>
      </c>
    </row>
    <row r="66" spans="1:15" x14ac:dyDescent="0.25">
      <c r="A66" s="3" t="s">
        <v>98</v>
      </c>
      <c r="B66" s="3" t="s">
        <v>28</v>
      </c>
      <c r="C66" s="63"/>
      <c r="D66" s="67"/>
      <c r="E66" s="63">
        <v>1</v>
      </c>
      <c r="F66" s="67">
        <v>1</v>
      </c>
      <c r="G66" s="63"/>
      <c r="H66" s="67"/>
      <c r="I66" s="63"/>
      <c r="J66" s="67">
        <v>1</v>
      </c>
      <c r="K66" s="63"/>
      <c r="L66" s="67"/>
      <c r="M66" s="63"/>
      <c r="N66" s="67"/>
      <c r="O66" s="2">
        <f t="shared" si="7"/>
        <v>3</v>
      </c>
    </row>
    <row r="67" spans="1:15" x14ac:dyDescent="0.25">
      <c r="A67" s="3" t="s">
        <v>175</v>
      </c>
      <c r="B67" s="3" t="s">
        <v>28</v>
      </c>
      <c r="C67" s="63">
        <v>3</v>
      </c>
      <c r="D67" s="67">
        <v>1</v>
      </c>
      <c r="E67" s="63"/>
      <c r="F67" s="67">
        <v>1</v>
      </c>
      <c r="G67" s="63">
        <v>1</v>
      </c>
      <c r="H67" s="67"/>
      <c r="I67" s="63"/>
      <c r="J67" s="67">
        <v>1</v>
      </c>
      <c r="K67" s="63"/>
      <c r="L67" s="67"/>
      <c r="M67" s="63"/>
      <c r="N67" s="67"/>
      <c r="O67" s="2">
        <f t="shared" si="7"/>
        <v>7</v>
      </c>
    </row>
    <row r="68" spans="1:15" x14ac:dyDescent="0.25">
      <c r="A68" s="3" t="s">
        <v>179</v>
      </c>
      <c r="B68" s="3" t="s">
        <v>28</v>
      </c>
      <c r="C68" s="63">
        <v>5</v>
      </c>
      <c r="D68" s="67">
        <v>1</v>
      </c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6</v>
      </c>
    </row>
    <row r="69" spans="1:15" x14ac:dyDescent="0.25">
      <c r="A69" s="3" t="s">
        <v>180</v>
      </c>
      <c r="B69" s="3" t="s">
        <v>28</v>
      </c>
      <c r="C69" s="63"/>
      <c r="D69" s="67">
        <v>1</v>
      </c>
      <c r="E69" s="63"/>
      <c r="F69" s="67">
        <v>1</v>
      </c>
      <c r="G69" s="63"/>
      <c r="H69" s="67"/>
      <c r="I69" s="63"/>
      <c r="J69" s="67"/>
      <c r="K69" s="63"/>
      <c r="L69" s="67"/>
      <c r="M69" s="63"/>
      <c r="N69" s="67"/>
      <c r="O69" s="2">
        <f t="shared" si="7"/>
        <v>2</v>
      </c>
    </row>
    <row r="70" spans="1:15" x14ac:dyDescent="0.25">
      <c r="A70" s="3" t="s">
        <v>97</v>
      </c>
      <c r="B70" s="3" t="s">
        <v>28</v>
      </c>
      <c r="C70" s="63"/>
      <c r="D70" s="67">
        <v>1</v>
      </c>
      <c r="E70" s="63">
        <v>1</v>
      </c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2</v>
      </c>
    </row>
    <row r="71" spans="1:15" x14ac:dyDescent="0.25">
      <c r="A71" s="3" t="s">
        <v>96</v>
      </c>
      <c r="B71" s="3" t="s">
        <v>28</v>
      </c>
      <c r="C71" s="63"/>
      <c r="D71" s="67"/>
      <c r="E71" s="63">
        <v>1</v>
      </c>
      <c r="F71" s="67"/>
      <c r="G71" s="63"/>
      <c r="H71" s="67"/>
      <c r="I71" s="63"/>
      <c r="J71" s="67">
        <v>1</v>
      </c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398</v>
      </c>
      <c r="B72" s="3" t="s">
        <v>28</v>
      </c>
      <c r="C72" s="63"/>
      <c r="D72" s="67">
        <v>1</v>
      </c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2</v>
      </c>
    </row>
    <row r="73" spans="1:15" x14ac:dyDescent="0.25">
      <c r="A73" s="3" t="s">
        <v>95</v>
      </c>
      <c r="B73" s="3" t="s">
        <v>28</v>
      </c>
      <c r="C73" s="63"/>
      <c r="D73" s="67"/>
      <c r="E73" s="63"/>
      <c r="F73" s="67">
        <v>1</v>
      </c>
      <c r="G73" s="63"/>
      <c r="H73" s="67"/>
      <c r="I73" s="63"/>
      <c r="J73" s="67"/>
      <c r="K73" s="63"/>
      <c r="L73" s="67"/>
      <c r="M73" s="63"/>
      <c r="N73" s="67"/>
      <c r="O73" s="2">
        <f t="shared" si="7"/>
        <v>1</v>
      </c>
    </row>
    <row r="74" spans="1:15" x14ac:dyDescent="0.25">
      <c r="A74" s="3" t="s">
        <v>94</v>
      </c>
      <c r="B74" s="3" t="s">
        <v>28</v>
      </c>
      <c r="C74" s="63"/>
      <c r="D74" s="67"/>
      <c r="E74" s="63">
        <v>1</v>
      </c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1</v>
      </c>
    </row>
    <row r="75" spans="1:15" x14ac:dyDescent="0.25">
      <c r="A75" s="3" t="s">
        <v>188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189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93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194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195</v>
      </c>
      <c r="B79" s="3" t="s">
        <v>28</v>
      </c>
      <c r="C79" s="63"/>
      <c r="D79" s="67"/>
      <c r="E79" s="63"/>
      <c r="F79" s="67">
        <v>1</v>
      </c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1</v>
      </c>
    </row>
    <row r="80" spans="1:15" x14ac:dyDescent="0.25">
      <c r="A80" s="3" t="s">
        <v>198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201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7"/>
        <v>0</v>
      </c>
    </row>
    <row r="82" spans="1:15" x14ac:dyDescent="0.25">
      <c r="A82" s="3" t="s">
        <v>203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ref="O82" si="20">SUM(C82:N82)</f>
        <v>0</v>
      </c>
    </row>
    <row r="83" spans="1:15" x14ac:dyDescent="0.25">
      <c r="A83" s="3" t="s">
        <v>205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207</v>
      </c>
      <c r="B84" s="3" t="s">
        <v>28</v>
      </c>
      <c r="C84" s="63"/>
      <c r="D84" s="67"/>
      <c r="E84" s="63"/>
      <c r="F84" s="67"/>
      <c r="G84" s="63"/>
      <c r="H84" s="67">
        <v>1</v>
      </c>
      <c r="I84" s="63"/>
      <c r="J84" s="67">
        <v>1</v>
      </c>
      <c r="K84" s="63"/>
      <c r="L84" s="67"/>
      <c r="M84" s="63"/>
      <c r="N84" s="67"/>
      <c r="O84" s="2">
        <f t="shared" si="7"/>
        <v>2</v>
      </c>
    </row>
    <row r="85" spans="1:15" x14ac:dyDescent="0.25">
      <c r="A85" s="3" t="s">
        <v>92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ref="O85:O130" si="21">SUM(C85:N85)</f>
        <v>0</v>
      </c>
    </row>
    <row r="86" spans="1:15" x14ac:dyDescent="0.25">
      <c r="A86" s="3" t="s">
        <v>212</v>
      </c>
      <c r="B86" s="3" t="s">
        <v>28</v>
      </c>
      <c r="C86" s="63"/>
      <c r="D86" s="67"/>
      <c r="E86" s="63">
        <v>1</v>
      </c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1"/>
        <v>1</v>
      </c>
    </row>
    <row r="87" spans="1:15" x14ac:dyDescent="0.25">
      <c r="A87" s="3" t="s">
        <v>213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1"/>
        <v>0</v>
      </c>
    </row>
    <row r="88" spans="1:15" x14ac:dyDescent="0.25">
      <c r="A88" s="3" t="s">
        <v>91</v>
      </c>
      <c r="B88" s="3" t="s">
        <v>28</v>
      </c>
      <c r="C88" s="63"/>
      <c r="D88" s="67"/>
      <c r="E88" s="63">
        <v>2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1"/>
        <v>2</v>
      </c>
    </row>
    <row r="89" spans="1:15" x14ac:dyDescent="0.25">
      <c r="A89" s="3" t="s">
        <v>90</v>
      </c>
      <c r="B89" s="3" t="s">
        <v>28</v>
      </c>
      <c r="C89" s="63"/>
      <c r="D89" s="67"/>
      <c r="E89" s="63">
        <v>1</v>
      </c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1"/>
        <v>1</v>
      </c>
    </row>
    <row r="90" spans="1:15" x14ac:dyDescent="0.25">
      <c r="A90" s="3" t="s">
        <v>214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ref="O90" si="22">SUM(C90:N90)</f>
        <v>0</v>
      </c>
    </row>
    <row r="91" spans="1:15" x14ac:dyDescent="0.25">
      <c r="A91" s="3" t="s">
        <v>220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21"/>
        <v>0</v>
      </c>
    </row>
    <row r="92" spans="1:15" x14ac:dyDescent="0.25">
      <c r="A92" s="3" t="s">
        <v>221</v>
      </c>
      <c r="B92" s="3" t="s">
        <v>28</v>
      </c>
      <c r="C92" s="63"/>
      <c r="D92" s="67"/>
      <c r="E92" s="63"/>
      <c r="F92" s="67">
        <v>2</v>
      </c>
      <c r="G92" s="63">
        <v>2</v>
      </c>
      <c r="H92" s="67"/>
      <c r="I92" s="63"/>
      <c r="J92" s="67">
        <v>1</v>
      </c>
      <c r="K92" s="63"/>
      <c r="L92" s="67"/>
      <c r="M92" s="63"/>
      <c r="N92" s="67"/>
      <c r="O92" s="2">
        <f t="shared" ref="O92" si="23">SUM(C92:N92)</f>
        <v>5</v>
      </c>
    </row>
    <row r="93" spans="1:15" x14ac:dyDescent="0.25">
      <c r="A93" s="3" t="s">
        <v>89</v>
      </c>
      <c r="B93" s="3" t="s">
        <v>28</v>
      </c>
      <c r="C93" s="63"/>
      <c r="D93" s="67"/>
      <c r="E93" s="63"/>
      <c r="F93" s="67"/>
      <c r="G93" s="63"/>
      <c r="H93" s="67">
        <v>1</v>
      </c>
      <c r="I93" s="63"/>
      <c r="J93" s="67"/>
      <c r="K93" s="63"/>
      <c r="L93" s="67"/>
      <c r="M93" s="63"/>
      <c r="N93" s="67"/>
      <c r="O93" s="2">
        <f t="shared" si="21"/>
        <v>1</v>
      </c>
    </row>
    <row r="94" spans="1:15" x14ac:dyDescent="0.25">
      <c r="A94" s="3" t="s">
        <v>222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1"/>
        <v>0</v>
      </c>
    </row>
    <row r="95" spans="1:15" x14ac:dyDescent="0.25">
      <c r="A95" s="3" t="s">
        <v>86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1"/>
        <v>0</v>
      </c>
    </row>
    <row r="96" spans="1:15" x14ac:dyDescent="0.25">
      <c r="A96" s="3" t="s">
        <v>88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1"/>
        <v>0</v>
      </c>
    </row>
    <row r="97" spans="1:15" x14ac:dyDescent="0.25">
      <c r="A97" s="3" t="s">
        <v>223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ref="O97" si="24">SUM(C97:N97)</f>
        <v>0</v>
      </c>
    </row>
    <row r="98" spans="1:15" x14ac:dyDescent="0.25">
      <c r="A98" s="3" t="s">
        <v>224</v>
      </c>
      <c r="B98" s="3" t="s">
        <v>28</v>
      </c>
      <c r="C98" s="63"/>
      <c r="D98" s="67"/>
      <c r="E98" s="63"/>
      <c r="F98" s="67"/>
      <c r="G98" s="63">
        <v>2</v>
      </c>
      <c r="H98" s="67"/>
      <c r="I98" s="63"/>
      <c r="J98" s="67"/>
      <c r="K98" s="63"/>
      <c r="L98" s="67"/>
      <c r="M98" s="63"/>
      <c r="N98" s="67"/>
      <c r="O98" s="2">
        <f t="shared" si="21"/>
        <v>2</v>
      </c>
    </row>
    <row r="99" spans="1:15" x14ac:dyDescent="0.25">
      <c r="A99" s="3" t="s">
        <v>87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1"/>
        <v>0</v>
      </c>
    </row>
    <row r="100" spans="1:15" x14ac:dyDescent="0.25">
      <c r="A100" s="3" t="s">
        <v>225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1"/>
        <v>0</v>
      </c>
    </row>
    <row r="101" spans="1:15" x14ac:dyDescent="0.25">
      <c r="A101" s="3" t="s">
        <v>227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1"/>
        <v>0</v>
      </c>
    </row>
    <row r="102" spans="1:15" x14ac:dyDescent="0.25">
      <c r="A102" s="3" t="s">
        <v>228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>
        <v>5</v>
      </c>
      <c r="K102" s="63"/>
      <c r="L102" s="67"/>
      <c r="M102" s="63"/>
      <c r="N102" s="67"/>
      <c r="O102" s="2">
        <f t="shared" si="21"/>
        <v>5</v>
      </c>
    </row>
    <row r="103" spans="1:15" x14ac:dyDescent="0.25">
      <c r="A103" s="3" t="s">
        <v>85</v>
      </c>
      <c r="B103" s="3" t="s">
        <v>28</v>
      </c>
      <c r="C103" s="63"/>
      <c r="D103" s="67">
        <v>1</v>
      </c>
      <c r="E103" s="63">
        <v>2</v>
      </c>
      <c r="F103" s="67">
        <v>1</v>
      </c>
      <c r="G103" s="63">
        <v>1</v>
      </c>
      <c r="H103" s="67"/>
      <c r="I103" s="63"/>
      <c r="J103" s="67"/>
      <c r="K103" s="63"/>
      <c r="L103" s="67"/>
      <c r="M103" s="63"/>
      <c r="N103" s="67"/>
      <c r="O103" s="2">
        <f t="shared" si="21"/>
        <v>5</v>
      </c>
    </row>
    <row r="104" spans="1:15" x14ac:dyDescent="0.25">
      <c r="A104" s="3" t="s">
        <v>230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ref="O104" si="25">SUM(C104:N104)</f>
        <v>0</v>
      </c>
    </row>
    <row r="105" spans="1:15" x14ac:dyDescent="0.25">
      <c r="A105" s="3" t="s">
        <v>231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21"/>
        <v>0</v>
      </c>
    </row>
    <row r="106" spans="1:15" x14ac:dyDescent="0.25">
      <c r="A106" s="3" t="s">
        <v>528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6">SUM(C106:N106)</f>
        <v>0</v>
      </c>
    </row>
    <row r="107" spans="1:15" x14ac:dyDescent="0.25">
      <c r="A107" s="3" t="s">
        <v>236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1"/>
        <v>0</v>
      </c>
    </row>
    <row r="108" spans="1:15" x14ac:dyDescent="0.25">
      <c r="A108" s="3" t="s">
        <v>238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1"/>
        <v>0</v>
      </c>
    </row>
    <row r="109" spans="1:15" x14ac:dyDescent="0.25">
      <c r="A109" s="3" t="s">
        <v>241</v>
      </c>
      <c r="B109" s="3" t="s">
        <v>28</v>
      </c>
      <c r="C109" s="63"/>
      <c r="D109" s="67"/>
      <c r="E109" s="63"/>
      <c r="F109" s="67"/>
      <c r="G109" s="63"/>
      <c r="H109" s="67">
        <v>1</v>
      </c>
      <c r="I109" s="63"/>
      <c r="J109" s="67"/>
      <c r="K109" s="63"/>
      <c r="L109" s="67"/>
      <c r="M109" s="63"/>
      <c r="N109" s="67"/>
      <c r="O109" s="2">
        <f t="shared" si="21"/>
        <v>1</v>
      </c>
    </row>
    <row r="110" spans="1:15" x14ac:dyDescent="0.25">
      <c r="A110" s="3" t="s">
        <v>242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ref="O110" si="27">SUM(C110:N110)</f>
        <v>0</v>
      </c>
    </row>
    <row r="111" spans="1:15" x14ac:dyDescent="0.25">
      <c r="A111" s="3" t="s">
        <v>246</v>
      </c>
      <c r="B111" s="3" t="s">
        <v>28</v>
      </c>
      <c r="C111" s="63"/>
      <c r="D111" s="67"/>
      <c r="E111" s="63"/>
      <c r="F111" s="67"/>
      <c r="G111" s="63"/>
      <c r="H111" s="67">
        <v>1</v>
      </c>
      <c r="I111" s="63"/>
      <c r="J111" s="67">
        <v>1</v>
      </c>
      <c r="K111" s="63"/>
      <c r="L111" s="67"/>
      <c r="M111" s="63"/>
      <c r="N111" s="67"/>
      <c r="O111" s="2">
        <f t="shared" ref="O111:O112" si="28">SUM(C111:N111)</f>
        <v>2</v>
      </c>
    </row>
    <row r="112" spans="1:15" x14ac:dyDescent="0.25">
      <c r="A112" s="3" t="s">
        <v>247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>
        <v>4</v>
      </c>
      <c r="K112" s="63"/>
      <c r="L112" s="67"/>
      <c r="M112" s="63"/>
      <c r="N112" s="67"/>
      <c r="O112" s="2">
        <f t="shared" si="28"/>
        <v>4</v>
      </c>
    </row>
    <row r="113" spans="1:15" x14ac:dyDescent="0.25">
      <c r="A113" s="3" t="s">
        <v>248</v>
      </c>
      <c r="B113" s="3" t="s">
        <v>28</v>
      </c>
      <c r="C113" s="63">
        <v>1</v>
      </c>
      <c r="D113" s="67"/>
      <c r="E113" s="63">
        <v>1</v>
      </c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" si="29">SUM(C113:N113)</f>
        <v>2</v>
      </c>
    </row>
    <row r="114" spans="1:15" x14ac:dyDescent="0.25">
      <c r="A114" s="3" t="s">
        <v>84</v>
      </c>
      <c r="B114" s="3" t="s">
        <v>28</v>
      </c>
      <c r="C114" s="63"/>
      <c r="D114" s="67"/>
      <c r="E114" s="63"/>
      <c r="F114" s="67">
        <v>1</v>
      </c>
      <c r="G114" s="63"/>
      <c r="H114" s="67"/>
      <c r="I114" s="63"/>
      <c r="J114" s="67"/>
      <c r="K114" s="63"/>
      <c r="L114" s="67"/>
      <c r="M114" s="63"/>
      <c r="N114" s="67"/>
      <c r="O114" s="2">
        <f t="shared" si="21"/>
        <v>1</v>
      </c>
    </row>
    <row r="115" spans="1:15" x14ac:dyDescent="0.25">
      <c r="A115" s="3" t="s">
        <v>83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21"/>
        <v>0</v>
      </c>
    </row>
    <row r="116" spans="1:15" x14ac:dyDescent="0.25">
      <c r="A116" s="3" t="s">
        <v>255</v>
      </c>
      <c r="B116" s="3" t="s">
        <v>28</v>
      </c>
      <c r="C116" s="63"/>
      <c r="D116" s="67">
        <v>1</v>
      </c>
      <c r="E116" s="63"/>
      <c r="F116" s="67"/>
      <c r="G116" s="63"/>
      <c r="H116" s="67"/>
      <c r="I116" s="63"/>
      <c r="J116" s="67">
        <v>3</v>
      </c>
      <c r="K116" s="63"/>
      <c r="L116" s="67"/>
      <c r="M116" s="63"/>
      <c r="N116" s="67"/>
      <c r="O116" s="2">
        <f t="shared" si="21"/>
        <v>4</v>
      </c>
    </row>
    <row r="117" spans="1:15" x14ac:dyDescent="0.25">
      <c r="A117" s="3" t="s">
        <v>257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>
        <v>2</v>
      </c>
      <c r="K117" s="63"/>
      <c r="L117" s="67"/>
      <c r="M117" s="63"/>
      <c r="N117" s="67"/>
      <c r="O117" s="2">
        <f t="shared" ref="O117" si="30">SUM(C117:N117)</f>
        <v>2</v>
      </c>
    </row>
    <row r="118" spans="1:15" x14ac:dyDescent="0.25">
      <c r="A118" s="3" t="s">
        <v>260</v>
      </c>
      <c r="B118" s="3" t="s">
        <v>28</v>
      </c>
      <c r="C118" s="63">
        <v>5</v>
      </c>
      <c r="D118" s="67">
        <v>3</v>
      </c>
      <c r="E118" s="63">
        <v>4</v>
      </c>
      <c r="F118" s="67">
        <v>1</v>
      </c>
      <c r="G118" s="63">
        <v>3</v>
      </c>
      <c r="H118" s="67">
        <v>4</v>
      </c>
      <c r="I118" s="63">
        <v>4</v>
      </c>
      <c r="J118" s="67">
        <v>2</v>
      </c>
      <c r="K118" s="63"/>
      <c r="L118" s="67"/>
      <c r="M118" s="63"/>
      <c r="N118" s="67"/>
      <c r="O118" s="2">
        <f t="shared" si="21"/>
        <v>26</v>
      </c>
    </row>
    <row r="119" spans="1:15" x14ac:dyDescent="0.25">
      <c r="A119" s="3" t="s">
        <v>261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1"/>
        <v>0</v>
      </c>
    </row>
    <row r="120" spans="1:15" x14ac:dyDescent="0.25">
      <c r="A120" s="3" t="s">
        <v>265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267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1"/>
        <v>0</v>
      </c>
    </row>
    <row r="122" spans="1:15" x14ac:dyDescent="0.25">
      <c r="A122" s="3" t="s">
        <v>268</v>
      </c>
      <c r="B122" s="3" t="s">
        <v>28</v>
      </c>
      <c r="C122" s="63">
        <v>1</v>
      </c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ref="O122" si="32">SUM(C122:N122)</f>
        <v>1</v>
      </c>
    </row>
    <row r="123" spans="1:15" x14ac:dyDescent="0.25">
      <c r="A123" s="3" t="s">
        <v>269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272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1"/>
        <v>0</v>
      </c>
    </row>
    <row r="125" spans="1:15" x14ac:dyDescent="0.25">
      <c r="A125" s="3" t="s">
        <v>274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1"/>
        <v>0</v>
      </c>
    </row>
    <row r="126" spans="1:15" x14ac:dyDescent="0.25">
      <c r="A126" s="3" t="s">
        <v>275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0</v>
      </c>
    </row>
    <row r="127" spans="1:15" x14ac:dyDescent="0.25">
      <c r="A127" s="3" t="s">
        <v>276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1"/>
        <v>0</v>
      </c>
    </row>
    <row r="128" spans="1:15" x14ac:dyDescent="0.25">
      <c r="A128" s="3" t="s">
        <v>277</v>
      </c>
      <c r="B128" s="3" t="s">
        <v>28</v>
      </c>
      <c r="C128" s="63"/>
      <c r="D128" s="67"/>
      <c r="E128" s="63"/>
      <c r="F128" s="67"/>
      <c r="G128" s="63">
        <v>1</v>
      </c>
      <c r="H128" s="67"/>
      <c r="I128" s="63"/>
      <c r="J128" s="67"/>
      <c r="K128" s="63"/>
      <c r="L128" s="67"/>
      <c r="M128" s="63"/>
      <c r="N128" s="67"/>
      <c r="O128" s="2">
        <f t="shared" ref="O128" si="35">SUM(C128:N128)</f>
        <v>1</v>
      </c>
    </row>
    <row r="129" spans="1:15" x14ac:dyDescent="0.25">
      <c r="A129" s="3" t="s">
        <v>82</v>
      </c>
      <c r="B129" s="3" t="s">
        <v>28</v>
      </c>
      <c r="C129" s="63"/>
      <c r="D129" s="67"/>
      <c r="E129" s="63"/>
      <c r="F129" s="67"/>
      <c r="G129" s="63"/>
      <c r="H129" s="67">
        <v>1</v>
      </c>
      <c r="I129" s="63"/>
      <c r="J129" s="67">
        <v>1</v>
      </c>
      <c r="K129" s="63"/>
      <c r="L129" s="67"/>
      <c r="M129" s="63"/>
      <c r="N129" s="67"/>
      <c r="O129" s="2">
        <f t="shared" si="21"/>
        <v>2</v>
      </c>
    </row>
    <row r="130" spans="1:15" x14ac:dyDescent="0.25">
      <c r="A130" s="3" t="s">
        <v>284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1"/>
        <v>0</v>
      </c>
    </row>
    <row r="131" spans="1:15" x14ac:dyDescent="0.25">
      <c r="A131" s="3" t="s">
        <v>285</v>
      </c>
      <c r="B131" s="3" t="s">
        <v>28</v>
      </c>
      <c r="C131" s="63">
        <v>2</v>
      </c>
      <c r="D131" s="67">
        <v>2</v>
      </c>
      <c r="E131" s="63">
        <v>1</v>
      </c>
      <c r="F131" s="67"/>
      <c r="G131" s="63"/>
      <c r="H131" s="67"/>
      <c r="I131" s="63"/>
      <c r="J131" s="67">
        <v>2</v>
      </c>
      <c r="K131" s="63"/>
      <c r="L131" s="67"/>
      <c r="M131" s="63"/>
      <c r="N131" s="67"/>
      <c r="O131" s="2">
        <f t="shared" ref="O131:O140" si="36">SUM(C131:N131)</f>
        <v>7</v>
      </c>
    </row>
    <row r="132" spans="1:15" x14ac:dyDescent="0.25">
      <c r="A132" s="3" t="s">
        <v>287</v>
      </c>
      <c r="B132" s="3" t="s">
        <v>28</v>
      </c>
      <c r="C132" s="63"/>
      <c r="D132" s="67"/>
      <c r="E132" s="63"/>
      <c r="F132" s="67"/>
      <c r="G132" s="63">
        <v>4</v>
      </c>
      <c r="H132" s="67"/>
      <c r="I132" s="63"/>
      <c r="J132" s="67"/>
      <c r="K132" s="63"/>
      <c r="L132" s="67"/>
      <c r="M132" s="63"/>
      <c r="N132" s="67"/>
      <c r="O132" s="2">
        <f>SUM(C132:N132)</f>
        <v>4</v>
      </c>
    </row>
    <row r="133" spans="1:15" x14ac:dyDescent="0.25">
      <c r="A133" s="3" t="s">
        <v>295</v>
      </c>
      <c r="B133" s="3" t="s">
        <v>28</v>
      </c>
      <c r="C133" s="63"/>
      <c r="D133" s="67"/>
      <c r="E133" s="63"/>
      <c r="F133" s="67"/>
      <c r="G133" s="63"/>
      <c r="H133" s="67">
        <v>2</v>
      </c>
      <c r="I133" s="63"/>
      <c r="J133" s="67">
        <v>2</v>
      </c>
      <c r="K133" s="63"/>
      <c r="L133" s="67"/>
      <c r="M133" s="63"/>
      <c r="N133" s="67"/>
      <c r="O133" s="2">
        <f>SUM(C133:N133)</f>
        <v>4</v>
      </c>
    </row>
    <row r="134" spans="1:15" x14ac:dyDescent="0.25">
      <c r="A134" s="3" t="s">
        <v>297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 t="shared" si="36"/>
        <v>0</v>
      </c>
    </row>
    <row r="135" spans="1:15" x14ac:dyDescent="0.25">
      <c r="A135" s="3" t="s">
        <v>298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ref="O135" si="37">SUM(C135:N135)</f>
        <v>0</v>
      </c>
    </row>
    <row r="136" spans="1:15" x14ac:dyDescent="0.25">
      <c r="A136" s="3" t="s">
        <v>301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304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305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>
        <v>1</v>
      </c>
      <c r="K138" s="63"/>
      <c r="L138" s="67"/>
      <c r="M138" s="63"/>
      <c r="N138" s="67"/>
      <c r="O138" s="2">
        <f>SUM(C138:N138)</f>
        <v>1</v>
      </c>
    </row>
    <row r="139" spans="1:15" x14ac:dyDescent="0.25">
      <c r="A139" s="3" t="s">
        <v>309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311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si="36"/>
        <v>0</v>
      </c>
    </row>
    <row r="141" spans="1:15" x14ac:dyDescent="0.25">
      <c r="A141" s="3" t="s">
        <v>313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ref="O141" si="38">SUM(C141:N141)</f>
        <v>0</v>
      </c>
    </row>
    <row r="142" spans="1:15" x14ac:dyDescent="0.25">
      <c r="A142" s="3" t="s">
        <v>81</v>
      </c>
      <c r="B142" s="3" t="s">
        <v>28</v>
      </c>
      <c r="C142" s="63"/>
      <c r="D142" s="67"/>
      <c r="E142" s="63"/>
      <c r="F142" s="67"/>
      <c r="G142" s="63">
        <v>2</v>
      </c>
      <c r="H142" s="67">
        <v>1</v>
      </c>
      <c r="I142" s="63"/>
      <c r="J142" s="67">
        <v>1</v>
      </c>
      <c r="K142" s="63"/>
      <c r="L142" s="67"/>
      <c r="M142" s="63"/>
      <c r="N142" s="67"/>
      <c r="O142" s="2">
        <f t="shared" ref="O142:O244" si="39">SUM(C142:N142)</f>
        <v>4</v>
      </c>
    </row>
    <row r="143" spans="1:15" x14ac:dyDescent="0.25">
      <c r="A143" s="3" t="s">
        <v>80</v>
      </c>
      <c r="B143" s="3" t="s">
        <v>28</v>
      </c>
      <c r="C143" s="63"/>
      <c r="D143" s="67">
        <v>1</v>
      </c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si="39"/>
        <v>1</v>
      </c>
    </row>
    <row r="144" spans="1:15" x14ac:dyDescent="0.25">
      <c r="A144" s="3" t="s">
        <v>317</v>
      </c>
      <c r="B144" s="3" t="s">
        <v>28</v>
      </c>
      <c r="C144" s="63"/>
      <c r="D144" s="67"/>
      <c r="E144" s="63"/>
      <c r="F144" s="67"/>
      <c r="G144" s="63"/>
      <c r="H144" s="67">
        <v>1</v>
      </c>
      <c r="I144" s="63"/>
      <c r="J144" s="67"/>
      <c r="K144" s="63"/>
      <c r="L144" s="67"/>
      <c r="M144" s="63"/>
      <c r="N144" s="67"/>
      <c r="O144" s="2">
        <f t="shared" si="39"/>
        <v>1</v>
      </c>
    </row>
    <row r="145" spans="1:15" x14ac:dyDescent="0.25">
      <c r="A145" s="3" t="s">
        <v>361</v>
      </c>
      <c r="B145" s="3" t="s">
        <v>28</v>
      </c>
      <c r="C145" s="63"/>
      <c r="D145" s="67"/>
      <c r="E145" s="63">
        <v>1</v>
      </c>
      <c r="F145" s="67">
        <v>1</v>
      </c>
      <c r="G145" s="63">
        <v>1</v>
      </c>
      <c r="H145" s="67"/>
      <c r="I145" s="63"/>
      <c r="J145" s="67"/>
      <c r="K145" s="63"/>
      <c r="L145" s="67"/>
      <c r="M145" s="63"/>
      <c r="N145" s="67"/>
      <c r="O145" s="2">
        <f t="shared" si="39"/>
        <v>3</v>
      </c>
    </row>
    <row r="146" spans="1:15" x14ac:dyDescent="0.25">
      <c r="A146" s="3" t="s">
        <v>319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0</v>
      </c>
    </row>
    <row r="147" spans="1:15" x14ac:dyDescent="0.25">
      <c r="A147" s="3" t="s">
        <v>321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39"/>
        <v>0</v>
      </c>
    </row>
    <row r="148" spans="1:15" x14ac:dyDescent="0.25">
      <c r="A148" s="3" t="s">
        <v>322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325</v>
      </c>
      <c r="B149" s="3" t="s">
        <v>28</v>
      </c>
      <c r="C149" s="63">
        <v>2</v>
      </c>
      <c r="D149" s="67"/>
      <c r="E149" s="63">
        <v>1</v>
      </c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2">SUM(C149:N149)</f>
        <v>3</v>
      </c>
    </row>
    <row r="150" spans="1:15" x14ac:dyDescent="0.25">
      <c r="A150" s="3" t="s">
        <v>326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9"/>
        <v>0</v>
      </c>
    </row>
    <row r="151" spans="1:15" x14ac:dyDescent="0.25">
      <c r="A151" s="3" t="s">
        <v>79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ref="O151" si="43">SUM(C151:N151)</f>
        <v>0</v>
      </c>
    </row>
    <row r="152" spans="1:15" x14ac:dyDescent="0.25">
      <c r="A152" s="3" t="s">
        <v>341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39"/>
        <v>0</v>
      </c>
    </row>
    <row r="153" spans="1:15" x14ac:dyDescent="0.25">
      <c r="A153" s="3" t="s">
        <v>343</v>
      </c>
      <c r="B153" s="3" t="s">
        <v>28</v>
      </c>
      <c r="C153" s="63">
        <v>1</v>
      </c>
      <c r="D153" s="67"/>
      <c r="E153" s="63">
        <v>1</v>
      </c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9"/>
        <v>2</v>
      </c>
    </row>
    <row r="154" spans="1:15" x14ac:dyDescent="0.25">
      <c r="A154" s="3" t="s">
        <v>335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>
        <v>1</v>
      </c>
      <c r="K154" s="63"/>
      <c r="L154" s="67"/>
      <c r="M154" s="63"/>
      <c r="N154" s="67"/>
      <c r="O154" s="2">
        <f t="shared" si="39"/>
        <v>1</v>
      </c>
    </row>
    <row r="155" spans="1:15" x14ac:dyDescent="0.25">
      <c r="A155" s="3" t="s">
        <v>78</v>
      </c>
      <c r="B155" s="3" t="s">
        <v>28</v>
      </c>
      <c r="C155" s="63"/>
      <c r="D155" s="67"/>
      <c r="E155" s="63"/>
      <c r="F155" s="67">
        <v>1</v>
      </c>
      <c r="G155" s="63"/>
      <c r="H155" s="67">
        <v>1</v>
      </c>
      <c r="I155" s="63"/>
      <c r="J155" s="67"/>
      <c r="K155" s="63"/>
      <c r="L155" s="67"/>
      <c r="M155" s="63"/>
      <c r="N155" s="67"/>
      <c r="O155" s="2">
        <f t="shared" si="39"/>
        <v>2</v>
      </c>
    </row>
    <row r="156" spans="1:15" x14ac:dyDescent="0.25">
      <c r="A156" s="3" t="s">
        <v>371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si="39"/>
        <v>0</v>
      </c>
    </row>
    <row r="157" spans="1:15" x14ac:dyDescent="0.25">
      <c r="A157" s="124" t="s">
        <v>31</v>
      </c>
      <c r="B157" s="124"/>
      <c r="C157" s="72">
        <f>SUM(C56:C156)</f>
        <v>21</v>
      </c>
      <c r="D157" s="72">
        <f t="shared" ref="D157:N157" si="44">SUM(D56:D156)</f>
        <v>13</v>
      </c>
      <c r="E157" s="72">
        <f t="shared" si="44"/>
        <v>20</v>
      </c>
      <c r="F157" s="72">
        <f t="shared" si="44"/>
        <v>14</v>
      </c>
      <c r="G157" s="72">
        <f t="shared" si="44"/>
        <v>17</v>
      </c>
      <c r="H157" s="72">
        <f t="shared" si="44"/>
        <v>15</v>
      </c>
      <c r="I157" s="72">
        <f t="shared" si="44"/>
        <v>4</v>
      </c>
      <c r="J157" s="72">
        <f t="shared" si="44"/>
        <v>33</v>
      </c>
      <c r="K157" s="72">
        <f t="shared" si="44"/>
        <v>0</v>
      </c>
      <c r="L157" s="72">
        <f t="shared" si="44"/>
        <v>0</v>
      </c>
      <c r="M157" s="72">
        <f t="shared" si="44"/>
        <v>0</v>
      </c>
      <c r="N157" s="72">
        <f t="shared" si="44"/>
        <v>0</v>
      </c>
      <c r="O157" s="62">
        <f t="shared" si="39"/>
        <v>137</v>
      </c>
    </row>
    <row r="158" spans="1:15" x14ac:dyDescent="0.25">
      <c r="A158" s="5" t="s">
        <v>552</v>
      </c>
      <c r="B158" s="5" t="s">
        <v>23</v>
      </c>
      <c r="C158" s="87"/>
      <c r="D158" s="68"/>
      <c r="E158" s="87"/>
      <c r="F158" s="88"/>
      <c r="G158" s="87"/>
      <c r="H158" s="88">
        <v>1</v>
      </c>
      <c r="I158" s="87"/>
      <c r="J158" s="88"/>
      <c r="K158" s="87"/>
      <c r="L158" s="88"/>
      <c r="M158" s="87"/>
      <c r="N158" s="88"/>
      <c r="O158" s="2">
        <f t="shared" ref="O158" si="45">SUM(C158:N158)</f>
        <v>1</v>
      </c>
    </row>
    <row r="159" spans="1:15" x14ac:dyDescent="0.25">
      <c r="A159" s="5" t="s">
        <v>522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si="39"/>
        <v>0</v>
      </c>
    </row>
    <row r="160" spans="1:15" x14ac:dyDescent="0.25">
      <c r="A160" s="5" t="s">
        <v>374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372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39"/>
        <v>0</v>
      </c>
    </row>
    <row r="162" spans="1:15" x14ac:dyDescent="0.25">
      <c r="A162" s="5" t="s">
        <v>469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7">SUM(C162:N162)</f>
        <v>0</v>
      </c>
    </row>
    <row r="163" spans="1:15" x14ac:dyDescent="0.25">
      <c r="A163" s="5" t="s">
        <v>545</v>
      </c>
      <c r="B163" s="5" t="s">
        <v>23</v>
      </c>
      <c r="C163" s="87"/>
      <c r="D163" s="68"/>
      <c r="E163" s="87">
        <v>1</v>
      </c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8">SUM(C163:N163)</f>
        <v>1</v>
      </c>
    </row>
    <row r="164" spans="1:15" x14ac:dyDescent="0.25">
      <c r="A164" s="5" t="s">
        <v>425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si="39"/>
        <v>0</v>
      </c>
    </row>
    <row r="165" spans="1:15" x14ac:dyDescent="0.25">
      <c r="A165" s="5" t="s">
        <v>549</v>
      </c>
      <c r="B165" s="5" t="s">
        <v>23</v>
      </c>
      <c r="C165" s="87"/>
      <c r="D165" s="68"/>
      <c r="E165" s="87"/>
      <c r="F165" s="88">
        <v>1</v>
      </c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49">SUM(C165:N165)</f>
        <v>1</v>
      </c>
    </row>
    <row r="166" spans="1:15" x14ac:dyDescent="0.25">
      <c r="A166" s="5" t="s">
        <v>404</v>
      </c>
      <c r="B166" s="5" t="s">
        <v>23</v>
      </c>
      <c r="C166" s="87"/>
      <c r="D166" s="68">
        <v>2</v>
      </c>
      <c r="E166" s="87"/>
      <c r="F166" s="88"/>
      <c r="G166" s="87"/>
      <c r="H166" s="88"/>
      <c r="I166" s="87">
        <v>2</v>
      </c>
      <c r="J166" s="88"/>
      <c r="K166" s="87"/>
      <c r="L166" s="88"/>
      <c r="M166" s="87"/>
      <c r="N166" s="88"/>
      <c r="O166" s="2">
        <f t="shared" si="39"/>
        <v>4</v>
      </c>
    </row>
    <row r="167" spans="1:15" x14ac:dyDescent="0.25">
      <c r="A167" s="5" t="s">
        <v>77</v>
      </c>
      <c r="B167" s="5" t="s">
        <v>23</v>
      </c>
      <c r="C167" s="87"/>
      <c r="D167" s="68"/>
      <c r="E167" s="87">
        <v>1</v>
      </c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si="39"/>
        <v>1</v>
      </c>
    </row>
    <row r="168" spans="1:15" x14ac:dyDescent="0.25">
      <c r="A168" s="5" t="s">
        <v>430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:O169" si="50">SUM(C168:N168)</f>
        <v>0</v>
      </c>
    </row>
    <row r="169" spans="1:15" x14ac:dyDescent="0.25">
      <c r="A169" s="5" t="s">
        <v>486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50"/>
        <v>0</v>
      </c>
    </row>
    <row r="170" spans="1:15" x14ac:dyDescent="0.25">
      <c r="A170" s="5" t="s">
        <v>431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1">SUM(C170:N170)</f>
        <v>0</v>
      </c>
    </row>
    <row r="171" spans="1:15" x14ac:dyDescent="0.25">
      <c r="A171" s="5" t="s">
        <v>76</v>
      </c>
      <c r="B171" s="5" t="s">
        <v>23</v>
      </c>
      <c r="C171" s="87"/>
      <c r="D171" s="68"/>
      <c r="E171" s="87">
        <v>2</v>
      </c>
      <c r="F171" s="88">
        <v>1</v>
      </c>
      <c r="G171" s="87"/>
      <c r="H171" s="88">
        <v>1</v>
      </c>
      <c r="I171" s="87">
        <v>2</v>
      </c>
      <c r="J171" s="88"/>
      <c r="K171" s="87"/>
      <c r="L171" s="88"/>
      <c r="M171" s="87"/>
      <c r="N171" s="88"/>
      <c r="O171" s="2">
        <f t="shared" si="39"/>
        <v>6</v>
      </c>
    </row>
    <row r="172" spans="1:15" x14ac:dyDescent="0.25">
      <c r="A172" s="5" t="s">
        <v>427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si="39"/>
        <v>0</v>
      </c>
    </row>
    <row r="173" spans="1:15" x14ac:dyDescent="0.25">
      <c r="A173" s="5" t="s">
        <v>517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ref="O173" si="52">SUM(C173:N173)</f>
        <v>0</v>
      </c>
    </row>
    <row r="174" spans="1:15" x14ac:dyDescent="0.25">
      <c r="A174" s="5" t="s">
        <v>457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:O175" si="53">SUM(C174:N174)</f>
        <v>0</v>
      </c>
    </row>
    <row r="175" spans="1:15" x14ac:dyDescent="0.25">
      <c r="A175" s="5" t="s">
        <v>499</v>
      </c>
      <c r="B175" s="5" t="s">
        <v>23</v>
      </c>
      <c r="C175" s="87"/>
      <c r="D175" s="88"/>
      <c r="E175" s="87"/>
      <c r="F175" s="68"/>
      <c r="G175" s="89"/>
      <c r="H175" s="68"/>
      <c r="I175" s="89"/>
      <c r="J175" s="68"/>
      <c r="K175" s="89"/>
      <c r="L175" s="68"/>
      <c r="M175" s="89"/>
      <c r="N175" s="68"/>
      <c r="O175" s="2">
        <f t="shared" si="53"/>
        <v>0</v>
      </c>
    </row>
    <row r="176" spans="1:15" x14ac:dyDescent="0.25">
      <c r="A176" s="5" t="s">
        <v>410</v>
      </c>
      <c r="B176" s="5" t="s">
        <v>23</v>
      </c>
      <c r="C176" s="87"/>
      <c r="D176" s="88"/>
      <c r="E176" s="87"/>
      <c r="F176" s="68"/>
      <c r="G176" s="89"/>
      <c r="H176" s="68"/>
      <c r="I176" s="89"/>
      <c r="J176" s="68"/>
      <c r="K176" s="89"/>
      <c r="L176" s="68"/>
      <c r="M176" s="89"/>
      <c r="N176" s="68"/>
      <c r="O176" s="2">
        <f t="shared" ref="O176" si="54">SUM(C176:N176)</f>
        <v>0</v>
      </c>
    </row>
    <row r="177" spans="1:15" x14ac:dyDescent="0.25">
      <c r="A177" s="5" t="s">
        <v>550</v>
      </c>
      <c r="B177" s="5" t="s">
        <v>23</v>
      </c>
      <c r="C177" s="87"/>
      <c r="D177" s="88"/>
      <c r="E177" s="87"/>
      <c r="F177" s="68"/>
      <c r="G177" s="89">
        <v>1</v>
      </c>
      <c r="H177" s="68"/>
      <c r="I177" s="89"/>
      <c r="J177" s="68"/>
      <c r="K177" s="89"/>
      <c r="L177" s="68"/>
      <c r="M177" s="89"/>
      <c r="N177" s="68"/>
      <c r="O177" s="2">
        <f>SUM(C177:N177)</f>
        <v>1</v>
      </c>
    </row>
    <row r="178" spans="1:15" x14ac:dyDescent="0.25">
      <c r="A178" s="5" t="s">
        <v>546</v>
      </c>
      <c r="B178" s="5" t="s">
        <v>23</v>
      </c>
      <c r="C178" s="87"/>
      <c r="D178" s="88"/>
      <c r="E178" s="87">
        <v>1</v>
      </c>
      <c r="F178" s="68"/>
      <c r="G178" s="89">
        <v>1</v>
      </c>
      <c r="H178" s="68"/>
      <c r="I178" s="89">
        <v>1</v>
      </c>
      <c r="J178" s="68"/>
      <c r="K178" s="89"/>
      <c r="L178" s="68"/>
      <c r="M178" s="89"/>
      <c r="N178" s="68"/>
      <c r="O178" s="2">
        <f t="shared" ref="O178" si="55">SUM(C178:N178)</f>
        <v>3</v>
      </c>
    </row>
    <row r="179" spans="1:15" x14ac:dyDescent="0.25">
      <c r="A179" s="5" t="s">
        <v>456</v>
      </c>
      <c r="B179" s="5" t="s">
        <v>23</v>
      </c>
      <c r="C179" s="87"/>
      <c r="D179" s="88"/>
      <c r="E179" s="87"/>
      <c r="F179" s="68"/>
      <c r="G179" s="89"/>
      <c r="H179" s="68"/>
      <c r="I179" s="89"/>
      <c r="J179" s="68"/>
      <c r="K179" s="89"/>
      <c r="L179" s="68"/>
      <c r="M179" s="89"/>
      <c r="N179" s="68"/>
      <c r="O179" s="2">
        <f t="shared" ref="O179:O181" si="56">SUM(C179:N179)</f>
        <v>0</v>
      </c>
    </row>
    <row r="180" spans="1:15" x14ac:dyDescent="0.25">
      <c r="A180" s="5" t="s">
        <v>538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" si="57">SUM(C180:N180)</f>
        <v>0</v>
      </c>
    </row>
    <row r="181" spans="1:15" x14ac:dyDescent="0.25">
      <c r="A181" s="5" t="s">
        <v>403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si="56"/>
        <v>0</v>
      </c>
    </row>
    <row r="182" spans="1:15" x14ac:dyDescent="0.25">
      <c r="A182" s="5" t="s">
        <v>397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si="39"/>
        <v>0</v>
      </c>
    </row>
    <row r="183" spans="1:15" x14ac:dyDescent="0.25">
      <c r="A183" s="5" t="s">
        <v>532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ref="O183" si="58">SUM(C183:N183)</f>
        <v>0</v>
      </c>
    </row>
    <row r="184" spans="1:15" x14ac:dyDescent="0.25">
      <c r="A184" s="5" t="s">
        <v>513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" si="59">SUM(C184:N184)</f>
        <v>0</v>
      </c>
    </row>
    <row r="185" spans="1:15" x14ac:dyDescent="0.25">
      <c r="A185" s="5" t="s">
        <v>388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si="39"/>
        <v>0</v>
      </c>
    </row>
    <row r="186" spans="1:15" x14ac:dyDescent="0.25">
      <c r="A186" s="5" t="s">
        <v>508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ref="O186:O187" si="60">SUM(C186:N186)</f>
        <v>0</v>
      </c>
    </row>
    <row r="187" spans="1:15" x14ac:dyDescent="0.25">
      <c r="A187" s="5" t="s">
        <v>518</v>
      </c>
      <c r="B187" s="5" t="s">
        <v>23</v>
      </c>
      <c r="C187" s="87"/>
      <c r="D187" s="68"/>
      <c r="E187" s="87">
        <v>1</v>
      </c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60"/>
        <v>1</v>
      </c>
    </row>
    <row r="188" spans="1:15" x14ac:dyDescent="0.25">
      <c r="A188" s="5" t="s">
        <v>75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39"/>
        <v>0</v>
      </c>
    </row>
    <row r="189" spans="1:15" x14ac:dyDescent="0.25">
      <c r="A189" s="5" t="s">
        <v>74</v>
      </c>
      <c r="B189" s="5" t="s">
        <v>23</v>
      </c>
      <c r="C189" s="89">
        <v>1</v>
      </c>
      <c r="D189" s="88">
        <v>2</v>
      </c>
      <c r="E189" s="87">
        <v>1</v>
      </c>
      <c r="F189" s="68"/>
      <c r="G189" s="87"/>
      <c r="H189" s="68"/>
      <c r="I189" s="89">
        <v>1</v>
      </c>
      <c r="J189" s="68"/>
      <c r="K189" s="89"/>
      <c r="L189" s="68"/>
      <c r="M189" s="89"/>
      <c r="N189" s="68"/>
      <c r="O189" s="2">
        <f t="shared" si="39"/>
        <v>5</v>
      </c>
    </row>
    <row r="190" spans="1:15" x14ac:dyDescent="0.25">
      <c r="A190" s="5" t="s">
        <v>481</v>
      </c>
      <c r="B190" s="5" t="s">
        <v>23</v>
      </c>
      <c r="C190" s="89"/>
      <c r="D190" s="88"/>
      <c r="E190" s="87"/>
      <c r="F190" s="68"/>
      <c r="G190" s="87"/>
      <c r="H190" s="68"/>
      <c r="I190" s="89"/>
      <c r="J190" s="68"/>
      <c r="K190" s="89"/>
      <c r="L190" s="68"/>
      <c r="M190" s="89"/>
      <c r="N190" s="68"/>
      <c r="O190" s="2">
        <f t="shared" si="39"/>
        <v>0</v>
      </c>
    </row>
    <row r="191" spans="1:15" x14ac:dyDescent="0.25">
      <c r="A191" s="5" t="s">
        <v>389</v>
      </c>
      <c r="B191" s="5" t="s">
        <v>23</v>
      </c>
      <c r="C191" s="87"/>
      <c r="D191" s="88"/>
      <c r="E191" s="87"/>
      <c r="F191" s="68"/>
      <c r="G191" s="89"/>
      <c r="H191" s="68"/>
      <c r="I191" s="89"/>
      <c r="J191" s="68"/>
      <c r="K191" s="89"/>
      <c r="L191" s="68"/>
      <c r="M191" s="89"/>
      <c r="N191" s="68"/>
      <c r="O191" s="2">
        <f t="shared" si="39"/>
        <v>0</v>
      </c>
    </row>
    <row r="192" spans="1:15" x14ac:dyDescent="0.25">
      <c r="A192" s="5" t="s">
        <v>390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9"/>
        <v>0</v>
      </c>
    </row>
    <row r="193" spans="1:15" x14ac:dyDescent="0.25">
      <c r="A193" s="5" t="s">
        <v>391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9"/>
        <v>0</v>
      </c>
    </row>
    <row r="194" spans="1:15" x14ac:dyDescent="0.25">
      <c r="A194" s="5" t="s">
        <v>399</v>
      </c>
      <c r="B194" s="5" t="s">
        <v>23</v>
      </c>
      <c r="C194" s="87">
        <v>1</v>
      </c>
      <c r="D194" s="88"/>
      <c r="E194" s="87">
        <v>1</v>
      </c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39"/>
        <v>2</v>
      </c>
    </row>
    <row r="195" spans="1:15" x14ac:dyDescent="0.25">
      <c r="A195" s="5" t="s">
        <v>523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39"/>
        <v>0</v>
      </c>
    </row>
    <row r="196" spans="1:15" x14ac:dyDescent="0.25">
      <c r="A196" s="5" t="s">
        <v>453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ref="O196:O197" si="61">SUM(C196:N196)</f>
        <v>0</v>
      </c>
    </row>
    <row r="197" spans="1:15" x14ac:dyDescent="0.25">
      <c r="A197" s="5" t="s">
        <v>524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61"/>
        <v>0</v>
      </c>
    </row>
    <row r="198" spans="1:15" x14ac:dyDescent="0.25">
      <c r="A198" s="5" t="s">
        <v>375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39"/>
        <v>0</v>
      </c>
    </row>
    <row r="199" spans="1:15" x14ac:dyDescent="0.25">
      <c r="A199" s="5" t="s">
        <v>350</v>
      </c>
      <c r="B199" s="5" t="s">
        <v>23</v>
      </c>
      <c r="C199" s="87"/>
      <c r="D199" s="88"/>
      <c r="E199" s="87"/>
      <c r="F199" s="68"/>
      <c r="G199" s="89">
        <v>1</v>
      </c>
      <c r="H199" s="68"/>
      <c r="I199" s="89"/>
      <c r="J199" s="68">
        <v>1</v>
      </c>
      <c r="K199" s="89"/>
      <c r="L199" s="68"/>
      <c r="M199" s="89"/>
      <c r="N199" s="68"/>
      <c r="O199" s="2">
        <f t="shared" si="39"/>
        <v>2</v>
      </c>
    </row>
    <row r="200" spans="1:15" x14ac:dyDescent="0.25">
      <c r="A200" s="5" t="s">
        <v>539</v>
      </c>
      <c r="B200" s="5" t="s">
        <v>23</v>
      </c>
      <c r="C200" s="87"/>
      <c r="D200" s="88"/>
      <c r="E200" s="87"/>
      <c r="F200" s="68"/>
      <c r="G200" s="87"/>
      <c r="H200" s="68"/>
      <c r="I200" s="89"/>
      <c r="J200" s="68"/>
      <c r="K200" s="89"/>
      <c r="L200" s="68"/>
      <c r="M200" s="89"/>
      <c r="N200" s="68"/>
      <c r="O200" s="2">
        <f t="shared" ref="O200" si="62">SUM(C200:N200)</f>
        <v>0</v>
      </c>
    </row>
    <row r="201" spans="1:15" x14ac:dyDescent="0.25">
      <c r="A201" s="5" t="s">
        <v>527</v>
      </c>
      <c r="B201" s="5" t="s">
        <v>23</v>
      </c>
      <c r="C201" s="87"/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si="39"/>
        <v>0</v>
      </c>
    </row>
    <row r="202" spans="1:15" x14ac:dyDescent="0.25">
      <c r="A202" s="5" t="s">
        <v>467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:O203" si="63">SUM(C202:N202)</f>
        <v>0</v>
      </c>
    </row>
    <row r="203" spans="1:15" x14ac:dyDescent="0.25">
      <c r="A203" s="5" t="s">
        <v>496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si="63"/>
        <v>0</v>
      </c>
    </row>
    <row r="204" spans="1:15" x14ac:dyDescent="0.25">
      <c r="A204" s="5" t="s">
        <v>479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" si="64">SUM(C204:N204)</f>
        <v>0</v>
      </c>
    </row>
    <row r="205" spans="1:15" x14ac:dyDescent="0.25">
      <c r="A205" s="5" t="s">
        <v>465</v>
      </c>
      <c r="B205" s="5" t="s">
        <v>23</v>
      </c>
      <c r="C205" s="87"/>
      <c r="D205" s="68"/>
      <c r="E205" s="87"/>
      <c r="F205" s="88"/>
      <c r="G205" s="87"/>
      <c r="H205" s="88"/>
      <c r="I205" s="87"/>
      <c r="J205" s="88"/>
      <c r="K205" s="87"/>
      <c r="L205" s="88"/>
      <c r="M205" s="87"/>
      <c r="N205" s="88"/>
      <c r="O205" s="2">
        <f t="shared" si="39"/>
        <v>0</v>
      </c>
    </row>
    <row r="206" spans="1:15" x14ac:dyDescent="0.25">
      <c r="A206" s="5" t="s">
        <v>454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ref="O206:O208" si="65">SUM(C206:N206)</f>
        <v>0</v>
      </c>
    </row>
    <row r="207" spans="1:15" x14ac:dyDescent="0.25">
      <c r="A207" s="5" t="s">
        <v>515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65"/>
        <v>0</v>
      </c>
    </row>
    <row r="208" spans="1:15" x14ac:dyDescent="0.25">
      <c r="A208" s="5" t="s">
        <v>473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65"/>
        <v>0</v>
      </c>
    </row>
    <row r="209" spans="1:15" x14ac:dyDescent="0.25">
      <c r="A209" s="5" t="s">
        <v>429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ref="O209" si="66">SUM(C209:N209)</f>
        <v>0</v>
      </c>
    </row>
    <row r="210" spans="1:15" x14ac:dyDescent="0.25">
      <c r="A210" s="5" t="s">
        <v>368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39"/>
        <v>0</v>
      </c>
    </row>
    <row r="211" spans="1:15" x14ac:dyDescent="0.25">
      <c r="A211" s="5" t="s">
        <v>354</v>
      </c>
      <c r="B211" s="5" t="s">
        <v>23</v>
      </c>
      <c r="C211" s="87"/>
      <c r="D211" s="88"/>
      <c r="E211" s="87"/>
      <c r="F211" s="68"/>
      <c r="G211" s="89"/>
      <c r="H211" s="68"/>
      <c r="I211" s="89"/>
      <c r="J211" s="68"/>
      <c r="K211" s="89"/>
      <c r="L211" s="68"/>
      <c r="M211" s="89"/>
      <c r="N211" s="68"/>
      <c r="O211" s="2">
        <f t="shared" si="39"/>
        <v>0</v>
      </c>
    </row>
    <row r="212" spans="1:15" x14ac:dyDescent="0.25">
      <c r="A212" s="5" t="s">
        <v>533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ref="O212" si="67">SUM(C212:N212)</f>
        <v>0</v>
      </c>
    </row>
    <row r="213" spans="1:15" x14ac:dyDescent="0.25">
      <c r="A213" s="5" t="s">
        <v>392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39"/>
        <v>0</v>
      </c>
    </row>
    <row r="214" spans="1:15" x14ac:dyDescent="0.25">
      <c r="A214" s="5" t="s">
        <v>551</v>
      </c>
      <c r="B214" s="5" t="s">
        <v>23</v>
      </c>
      <c r="C214" s="87"/>
      <c r="D214" s="88"/>
      <c r="E214" s="87"/>
      <c r="F214" s="68"/>
      <c r="G214" s="89">
        <v>1</v>
      </c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1</v>
      </c>
    </row>
    <row r="215" spans="1:15" x14ac:dyDescent="0.25">
      <c r="A215" s="5" t="s">
        <v>530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39"/>
        <v>0</v>
      </c>
    </row>
    <row r="216" spans="1:15" x14ac:dyDescent="0.25">
      <c r="A216" s="5" t="s">
        <v>540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69">SUM(C216:N216)</f>
        <v>0</v>
      </c>
    </row>
    <row r="217" spans="1:15" x14ac:dyDescent="0.25">
      <c r="A217" s="5" t="s">
        <v>497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70">SUM(C217:N217)</f>
        <v>0</v>
      </c>
    </row>
    <row r="218" spans="1:15" x14ac:dyDescent="0.25">
      <c r="A218" s="5" t="s">
        <v>485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1">SUM(C218:N218)</f>
        <v>0</v>
      </c>
    </row>
    <row r="219" spans="1:15" x14ac:dyDescent="0.25">
      <c r="A219" s="5" t="s">
        <v>401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si="39"/>
        <v>0</v>
      </c>
    </row>
    <row r="220" spans="1:15" x14ac:dyDescent="0.25">
      <c r="A220" s="5" t="s">
        <v>400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9"/>
        <v>0</v>
      </c>
    </row>
    <row r="221" spans="1:15" x14ac:dyDescent="0.25">
      <c r="A221" s="5" t="s">
        <v>500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2">SUM(C221:N221)</f>
        <v>0</v>
      </c>
    </row>
    <row r="222" spans="1:15" x14ac:dyDescent="0.25">
      <c r="A222" s="5" t="s">
        <v>534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3">SUM(C222:N222)</f>
        <v>0</v>
      </c>
    </row>
    <row r="223" spans="1:15" x14ac:dyDescent="0.25">
      <c r="A223" s="5" t="s">
        <v>395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si="39"/>
        <v>0</v>
      </c>
    </row>
    <row r="224" spans="1:15" x14ac:dyDescent="0.25">
      <c r="A224" s="5" t="s">
        <v>369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39"/>
        <v>0</v>
      </c>
    </row>
    <row r="225" spans="1:15" x14ac:dyDescent="0.25">
      <c r="A225" s="5" t="s">
        <v>535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:O226" si="74">SUM(C225:N225)</f>
        <v>0</v>
      </c>
    </row>
    <row r="226" spans="1:15" x14ac:dyDescent="0.25">
      <c r="A226" s="5" t="s">
        <v>554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>
        <v>1</v>
      </c>
      <c r="K226" s="89"/>
      <c r="L226" s="68"/>
      <c r="M226" s="89"/>
      <c r="N226" s="68"/>
      <c r="O226" s="2">
        <f t="shared" si="74"/>
        <v>1</v>
      </c>
    </row>
    <row r="227" spans="1:15" x14ac:dyDescent="0.25">
      <c r="A227" s="5" t="s">
        <v>502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:O228" si="75">SUM(C227:N227)</f>
        <v>0</v>
      </c>
    </row>
    <row r="228" spans="1:15" x14ac:dyDescent="0.25">
      <c r="A228" s="5" t="s">
        <v>521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75"/>
        <v>0</v>
      </c>
    </row>
    <row r="229" spans="1:15" x14ac:dyDescent="0.25">
      <c r="A229" s="5" t="s">
        <v>73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39"/>
        <v>0</v>
      </c>
    </row>
    <row r="230" spans="1:15" x14ac:dyDescent="0.25">
      <c r="A230" s="5" t="s">
        <v>72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39"/>
        <v>0</v>
      </c>
    </row>
    <row r="231" spans="1:15" x14ac:dyDescent="0.25">
      <c r="A231" s="5" t="s">
        <v>359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9"/>
        <v>0</v>
      </c>
    </row>
    <row r="232" spans="1:15" x14ac:dyDescent="0.25">
      <c r="A232" s="5" t="s">
        <v>405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" si="76">SUM(C232:N232)</f>
        <v>0</v>
      </c>
    </row>
    <row r="233" spans="1:15" x14ac:dyDescent="0.25">
      <c r="A233" s="5" t="s">
        <v>71</v>
      </c>
      <c r="B233" s="5" t="s">
        <v>23</v>
      </c>
      <c r="C233" s="87"/>
      <c r="D233" s="68"/>
      <c r="E233" s="87"/>
      <c r="F233" s="88"/>
      <c r="G233" s="87"/>
      <c r="H233" s="88"/>
      <c r="I233" s="87"/>
      <c r="J233" s="88"/>
      <c r="K233" s="87"/>
      <c r="L233" s="88"/>
      <c r="M233" s="87"/>
      <c r="N233" s="88"/>
      <c r="O233" s="2">
        <f t="shared" si="39"/>
        <v>0</v>
      </c>
    </row>
    <row r="234" spans="1:15" x14ac:dyDescent="0.25">
      <c r="A234" s="5" t="s">
        <v>411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ref="O234" si="77">SUM(C234:N234)</f>
        <v>0</v>
      </c>
    </row>
    <row r="235" spans="1:15" x14ac:dyDescent="0.25">
      <c r="A235" s="5" t="s">
        <v>355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39"/>
        <v>0</v>
      </c>
    </row>
    <row r="236" spans="1:15" x14ac:dyDescent="0.25">
      <c r="A236" s="5" t="s">
        <v>498</v>
      </c>
      <c r="B236" s="5" t="s">
        <v>23</v>
      </c>
      <c r="C236" s="87">
        <v>1</v>
      </c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:O237" si="78">SUM(C236:N236)</f>
        <v>1</v>
      </c>
    </row>
    <row r="237" spans="1:15" x14ac:dyDescent="0.25">
      <c r="A237" s="5" t="s">
        <v>553</v>
      </c>
      <c r="B237" s="5" t="s">
        <v>23</v>
      </c>
      <c r="C237" s="87"/>
      <c r="D237" s="68"/>
      <c r="E237" s="87"/>
      <c r="F237" s="88"/>
      <c r="G237" s="87"/>
      <c r="H237" s="88"/>
      <c r="I237" s="87">
        <v>1</v>
      </c>
      <c r="J237" s="88"/>
      <c r="K237" s="87"/>
      <c r="L237" s="88"/>
      <c r="M237" s="87"/>
      <c r="N237" s="88"/>
      <c r="O237" s="2">
        <f t="shared" si="78"/>
        <v>1</v>
      </c>
    </row>
    <row r="238" spans="1:15" x14ac:dyDescent="0.25">
      <c r="A238" s="5" t="s">
        <v>406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" si="79">SUM(C238:N238)</f>
        <v>0</v>
      </c>
    </row>
    <row r="239" spans="1:15" x14ac:dyDescent="0.25">
      <c r="A239" s="5" t="s">
        <v>373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39"/>
        <v>0</v>
      </c>
    </row>
    <row r="240" spans="1:15" x14ac:dyDescent="0.25">
      <c r="A240" s="5" t="s">
        <v>525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80">SUM(C240:N240)</f>
        <v>0</v>
      </c>
    </row>
    <row r="241" spans="1:15" x14ac:dyDescent="0.25">
      <c r="A241" s="5" t="s">
        <v>378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si="39"/>
        <v>0</v>
      </c>
    </row>
    <row r="242" spans="1:15" x14ac:dyDescent="0.25">
      <c r="A242" s="5" t="s">
        <v>70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39"/>
        <v>0</v>
      </c>
    </row>
    <row r="243" spans="1:15" x14ac:dyDescent="0.25">
      <c r="A243" s="5" t="s">
        <v>516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1">SUM(C243:N243)</f>
        <v>0</v>
      </c>
    </row>
    <row r="244" spans="1:15" x14ac:dyDescent="0.25">
      <c r="A244" s="5" t="s">
        <v>360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39"/>
        <v>0</v>
      </c>
    </row>
    <row r="245" spans="1:15" x14ac:dyDescent="0.25">
      <c r="A245" s="5" t="s">
        <v>402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:O415" si="82">SUM(C245:N245)</f>
        <v>0</v>
      </c>
    </row>
    <row r="246" spans="1:15" x14ac:dyDescent="0.25">
      <c r="A246" s="5" t="s">
        <v>356</v>
      </c>
      <c r="B246" s="5" t="s">
        <v>23</v>
      </c>
      <c r="C246" s="87">
        <v>1</v>
      </c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>SUM(C246:N246)</f>
        <v>1</v>
      </c>
    </row>
    <row r="247" spans="1:15" x14ac:dyDescent="0.25">
      <c r="A247" s="5" t="s">
        <v>506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0</v>
      </c>
    </row>
    <row r="248" spans="1:15" x14ac:dyDescent="0.25">
      <c r="A248" s="5" t="s">
        <v>428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>SUM(C248:N248)</f>
        <v>0</v>
      </c>
    </row>
    <row r="249" spans="1:15" x14ac:dyDescent="0.25">
      <c r="A249" s="5" t="s">
        <v>69</v>
      </c>
      <c r="B249" s="5" t="s">
        <v>23</v>
      </c>
      <c r="C249" s="87"/>
      <c r="D249" s="68"/>
      <c r="E249" s="87"/>
      <c r="F249" s="88"/>
      <c r="G249" s="87">
        <v>1</v>
      </c>
      <c r="H249" s="88"/>
      <c r="I249" s="87"/>
      <c r="J249" s="88">
        <v>1</v>
      </c>
      <c r="K249" s="87"/>
      <c r="L249" s="88"/>
      <c r="M249" s="87"/>
      <c r="N249" s="88"/>
      <c r="O249" s="2">
        <f t="shared" si="82"/>
        <v>2</v>
      </c>
    </row>
    <row r="250" spans="1:15" x14ac:dyDescent="0.25">
      <c r="A250" s="5" t="s">
        <v>432</v>
      </c>
      <c r="B250" s="5" t="s">
        <v>23</v>
      </c>
      <c r="C250" s="87"/>
      <c r="D250" s="68"/>
      <c r="E250" s="87"/>
      <c r="F250" s="88">
        <v>1</v>
      </c>
      <c r="G250" s="87"/>
      <c r="H250" s="88">
        <v>1</v>
      </c>
      <c r="I250" s="87"/>
      <c r="J250" s="88"/>
      <c r="K250" s="87"/>
      <c r="L250" s="88"/>
      <c r="M250" s="87"/>
      <c r="N250" s="88"/>
      <c r="O250" s="2">
        <f t="shared" ref="O250" si="83">SUM(C250:N250)</f>
        <v>2</v>
      </c>
    </row>
    <row r="251" spans="1:15" x14ac:dyDescent="0.25">
      <c r="A251" s="5" t="s">
        <v>357</v>
      </c>
      <c r="B251" s="5" t="s">
        <v>23</v>
      </c>
      <c r="C251" s="87"/>
      <c r="D251" s="68">
        <v>1</v>
      </c>
      <c r="E251" s="87"/>
      <c r="F251" s="88"/>
      <c r="G251" s="87">
        <v>1</v>
      </c>
      <c r="H251" s="88"/>
      <c r="I251" s="87"/>
      <c r="J251" s="88">
        <v>2</v>
      </c>
      <c r="K251" s="87"/>
      <c r="L251" s="88"/>
      <c r="M251" s="87"/>
      <c r="N251" s="88"/>
      <c r="O251" s="2">
        <f>SUM(C251:N251)</f>
        <v>4</v>
      </c>
    </row>
    <row r="252" spans="1:15" x14ac:dyDescent="0.25">
      <c r="A252" s="5" t="s">
        <v>536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ref="O252" si="84">SUM(C252:N252)</f>
        <v>0</v>
      </c>
    </row>
    <row r="253" spans="1:15" x14ac:dyDescent="0.25">
      <c r="A253" s="5" t="s">
        <v>393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si="82"/>
        <v>0</v>
      </c>
    </row>
    <row r="254" spans="1:15" x14ac:dyDescent="0.25">
      <c r="A254" s="5" t="s">
        <v>408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ref="O254" si="85">SUM(C254:N254)</f>
        <v>0</v>
      </c>
    </row>
    <row r="255" spans="1:15" x14ac:dyDescent="0.25">
      <c r="A255" s="5" t="s">
        <v>380</v>
      </c>
      <c r="B255" s="5" t="s">
        <v>23</v>
      </c>
      <c r="C255" s="87"/>
      <c r="D255" s="88"/>
      <c r="E255" s="89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370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si="82"/>
        <v>0</v>
      </c>
    </row>
    <row r="257" spans="1:15" x14ac:dyDescent="0.25">
      <c r="A257" s="5" t="s">
        <v>537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86">SUM(C257:N257)</f>
        <v>0</v>
      </c>
    </row>
    <row r="258" spans="1:15" x14ac:dyDescent="0.25">
      <c r="A258" s="5" t="s">
        <v>489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0</v>
      </c>
    </row>
    <row r="259" spans="1:15" x14ac:dyDescent="0.25">
      <c r="A259" s="5" t="s">
        <v>459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ref="O259:O263" si="87">SUM(C259:N259)</f>
        <v>0</v>
      </c>
    </row>
    <row r="260" spans="1:15" x14ac:dyDescent="0.25">
      <c r="A260" s="5" t="s">
        <v>491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88">SUM(C260:N260)</f>
        <v>0</v>
      </c>
    </row>
    <row r="261" spans="1:15" x14ac:dyDescent="0.25">
      <c r="A261" s="5" t="s">
        <v>519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89">SUM(C261:N261)</f>
        <v>0</v>
      </c>
    </row>
    <row r="262" spans="1:15" x14ac:dyDescent="0.25">
      <c r="A262" s="5" t="s">
        <v>458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si="87"/>
        <v>0</v>
      </c>
    </row>
    <row r="263" spans="1:15" x14ac:dyDescent="0.25">
      <c r="A263" s="5" t="s">
        <v>526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si="87"/>
        <v>0</v>
      </c>
    </row>
    <row r="264" spans="1:15" x14ac:dyDescent="0.25">
      <c r="A264" s="5" t="s">
        <v>487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:O265" si="90">SUM(C264:N264)</f>
        <v>0</v>
      </c>
    </row>
    <row r="265" spans="1:15" x14ac:dyDescent="0.25">
      <c r="A265" s="5" t="s">
        <v>531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90"/>
        <v>0</v>
      </c>
    </row>
    <row r="266" spans="1:15" x14ac:dyDescent="0.25">
      <c r="A266" s="5" t="s">
        <v>547</v>
      </c>
      <c r="B266" s="5" t="s">
        <v>23</v>
      </c>
      <c r="C266" s="87"/>
      <c r="D266" s="88"/>
      <c r="E266" s="89">
        <v>2</v>
      </c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1">SUM(C266:N266)</f>
        <v>2</v>
      </c>
    </row>
    <row r="267" spans="1:15" x14ac:dyDescent="0.25">
      <c r="A267" s="5" t="s">
        <v>68</v>
      </c>
      <c r="B267" s="5" t="s">
        <v>23</v>
      </c>
      <c r="C267" s="87">
        <v>1</v>
      </c>
      <c r="D267" s="88">
        <v>3</v>
      </c>
      <c r="E267" s="89"/>
      <c r="F267" s="88">
        <v>3</v>
      </c>
      <c r="G267" s="87">
        <v>2</v>
      </c>
      <c r="H267" s="88">
        <v>3</v>
      </c>
      <c r="I267" s="87">
        <v>1</v>
      </c>
      <c r="J267" s="88">
        <v>1</v>
      </c>
      <c r="K267" s="87"/>
      <c r="L267" s="88"/>
      <c r="M267" s="87"/>
      <c r="N267" s="88"/>
      <c r="O267" s="2">
        <f t="shared" ref="O267:O279" si="92">SUM(C267:N267)</f>
        <v>14</v>
      </c>
    </row>
    <row r="268" spans="1:15" x14ac:dyDescent="0.25">
      <c r="A268" s="5" t="s">
        <v>541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>SUM(C268:N268)</f>
        <v>0</v>
      </c>
    </row>
    <row r="269" spans="1:15" x14ac:dyDescent="0.25">
      <c r="A269" s="5" t="s">
        <v>381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>SUM(C269:N269)</f>
        <v>0</v>
      </c>
    </row>
    <row r="270" spans="1:15" x14ac:dyDescent="0.25">
      <c r="A270" s="5" t="s">
        <v>544</v>
      </c>
      <c r="B270" s="5" t="s">
        <v>23</v>
      </c>
      <c r="C270" s="87"/>
      <c r="D270" s="88">
        <v>1</v>
      </c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>SUM(C270:N270)</f>
        <v>1</v>
      </c>
    </row>
    <row r="271" spans="1:15" x14ac:dyDescent="0.25">
      <c r="A271" s="5" t="s">
        <v>426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507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520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2"/>
        <v>0</v>
      </c>
    </row>
    <row r="274" spans="1:15" x14ac:dyDescent="0.25">
      <c r="A274" s="5" t="s">
        <v>396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529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478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0</v>
      </c>
    </row>
    <row r="277" spans="1:15" x14ac:dyDescent="0.25">
      <c r="A277" s="5" t="s">
        <v>555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>
        <v>1</v>
      </c>
      <c r="K277" s="87"/>
      <c r="L277" s="88"/>
      <c r="M277" s="87"/>
      <c r="N277" s="88"/>
      <c r="O277" s="2">
        <f>SUM(C277:N277)</f>
        <v>1</v>
      </c>
    </row>
    <row r="278" spans="1:15" x14ac:dyDescent="0.25">
      <c r="A278" s="5" t="s">
        <v>362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 t="shared" si="92"/>
        <v>0</v>
      </c>
    </row>
    <row r="279" spans="1:15" x14ac:dyDescent="0.25">
      <c r="A279" s="5" t="s">
        <v>382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si="92"/>
        <v>0</v>
      </c>
    </row>
    <row r="280" spans="1:15" x14ac:dyDescent="0.25">
      <c r="A280" s="5" t="s">
        <v>476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ref="O280:O283" si="93">SUM(C280:N280)</f>
        <v>0</v>
      </c>
    </row>
    <row r="281" spans="1:15" x14ac:dyDescent="0.25">
      <c r="A281" s="5" t="s">
        <v>548</v>
      </c>
      <c r="B281" s="5" t="s">
        <v>23</v>
      </c>
      <c r="C281" s="87"/>
      <c r="D281" s="88"/>
      <c r="E281" s="89">
        <v>1</v>
      </c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ref="O281" si="94">SUM(C281:N281)</f>
        <v>1</v>
      </c>
    </row>
    <row r="282" spans="1:15" x14ac:dyDescent="0.25">
      <c r="A282" s="5" t="s">
        <v>394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3"/>
        <v>0</v>
      </c>
    </row>
    <row r="283" spans="1:15" x14ac:dyDescent="0.25">
      <c r="A283" s="5" t="s">
        <v>480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si="93"/>
        <v>0</v>
      </c>
    </row>
    <row r="284" spans="1:15" x14ac:dyDescent="0.25">
      <c r="A284" s="5" t="s">
        <v>503</v>
      </c>
      <c r="B284" s="5" t="s">
        <v>23</v>
      </c>
      <c r="C284" s="87"/>
      <c r="D284" s="88"/>
      <c r="E284" s="89"/>
      <c r="F284" s="88"/>
      <c r="G284" s="87"/>
      <c r="H284" s="88">
        <v>1</v>
      </c>
      <c r="I284" s="87"/>
      <c r="J284" s="88">
        <v>1</v>
      </c>
      <c r="K284" s="87"/>
      <c r="L284" s="88"/>
      <c r="M284" s="87"/>
      <c r="N284" s="88"/>
      <c r="O284" s="2">
        <f t="shared" ref="O284" si="95">SUM(C284:N284)</f>
        <v>2</v>
      </c>
    </row>
    <row r="285" spans="1:15" x14ac:dyDescent="0.25">
      <c r="A285" s="5" t="s">
        <v>514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ref="O285" si="96">SUM(C285:N285)</f>
        <v>0</v>
      </c>
    </row>
    <row r="286" spans="1:15" x14ac:dyDescent="0.25">
      <c r="A286" s="5" t="s">
        <v>494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si="82"/>
        <v>0</v>
      </c>
    </row>
    <row r="287" spans="1:15" x14ac:dyDescent="0.25">
      <c r="A287" s="124" t="s">
        <v>31</v>
      </c>
      <c r="B287" s="124"/>
      <c r="C287" s="72">
        <f t="shared" ref="C287:N287" si="97">SUM(C158:C286)</f>
        <v>5</v>
      </c>
      <c r="D287" s="72">
        <f t="shared" si="97"/>
        <v>9</v>
      </c>
      <c r="E287" s="72">
        <f t="shared" si="97"/>
        <v>11</v>
      </c>
      <c r="F287" s="72">
        <f t="shared" si="97"/>
        <v>6</v>
      </c>
      <c r="G287" s="72">
        <f t="shared" si="97"/>
        <v>8</v>
      </c>
      <c r="H287" s="72">
        <f t="shared" si="97"/>
        <v>7</v>
      </c>
      <c r="I287" s="72">
        <f t="shared" si="97"/>
        <v>8</v>
      </c>
      <c r="J287" s="72">
        <f t="shared" si="97"/>
        <v>8</v>
      </c>
      <c r="K287" s="72">
        <f t="shared" si="97"/>
        <v>0</v>
      </c>
      <c r="L287" s="72">
        <f t="shared" si="97"/>
        <v>0</v>
      </c>
      <c r="M287" s="72">
        <f t="shared" si="97"/>
        <v>0</v>
      </c>
      <c r="N287" s="72">
        <f t="shared" si="97"/>
        <v>0</v>
      </c>
      <c r="O287" s="62">
        <f t="shared" si="82"/>
        <v>62</v>
      </c>
    </row>
    <row r="288" spans="1:15" x14ac:dyDescent="0.25">
      <c r="A288" s="3" t="s">
        <v>130</v>
      </c>
      <c r="B288" s="3" t="s">
        <v>27</v>
      </c>
      <c r="C288" s="63"/>
      <c r="D288" s="67"/>
      <c r="E288" s="63"/>
      <c r="F288" s="67"/>
      <c r="G288" s="63"/>
      <c r="H288" s="67"/>
      <c r="I288" s="63"/>
      <c r="J288" s="67"/>
      <c r="K288" s="63"/>
      <c r="L288" s="67"/>
      <c r="M288" s="63"/>
      <c r="N288" s="67"/>
      <c r="O288" s="2">
        <f>SUM(C288:N288)</f>
        <v>0</v>
      </c>
    </row>
    <row r="289" spans="1:15" x14ac:dyDescent="0.25">
      <c r="A289" s="3" t="s">
        <v>145</v>
      </c>
      <c r="B289" s="3" t="s">
        <v>27</v>
      </c>
      <c r="C289" s="63"/>
      <c r="D289" s="67"/>
      <c r="E289" s="63">
        <v>1</v>
      </c>
      <c r="F289" s="67"/>
      <c r="G289" s="63">
        <v>1</v>
      </c>
      <c r="H289" s="67"/>
      <c r="I289" s="63"/>
      <c r="J289" s="67"/>
      <c r="K289" s="63"/>
      <c r="L289" s="67"/>
      <c r="M289" s="63"/>
      <c r="N289" s="67"/>
      <c r="O289" s="2">
        <f t="shared" ref="O289" si="98">SUM(C289:N289)</f>
        <v>2</v>
      </c>
    </row>
    <row r="290" spans="1:15" x14ac:dyDescent="0.25">
      <c r="A290" s="3" t="s">
        <v>167</v>
      </c>
      <c r="B290" s="3" t="s">
        <v>27</v>
      </c>
      <c r="C290" s="63"/>
      <c r="D290" s="67"/>
      <c r="E290" s="63"/>
      <c r="F290" s="67"/>
      <c r="G290" s="63"/>
      <c r="H290" s="67"/>
      <c r="I290" s="63"/>
      <c r="J290" s="67"/>
      <c r="K290" s="63"/>
      <c r="L290" s="67"/>
      <c r="M290" s="63"/>
      <c r="N290" s="67"/>
      <c r="O290" s="2">
        <f t="shared" si="82"/>
        <v>0</v>
      </c>
    </row>
    <row r="291" spans="1:15" x14ac:dyDescent="0.25">
      <c r="A291" s="3" t="s">
        <v>168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 t="shared" ref="O291" si="99">SUM(C291:N291)</f>
        <v>0</v>
      </c>
    </row>
    <row r="292" spans="1:15" x14ac:dyDescent="0.25">
      <c r="A292" s="3" t="s">
        <v>67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100">SUM(C292:N292)</f>
        <v>0</v>
      </c>
    </row>
    <row r="293" spans="1:15" x14ac:dyDescent="0.25">
      <c r="A293" s="3" t="s">
        <v>66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si="82"/>
        <v>0</v>
      </c>
    </row>
    <row r="294" spans="1:15" x14ac:dyDescent="0.25">
      <c r="A294" s="3" t="s">
        <v>178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2"/>
        <v>0</v>
      </c>
    </row>
    <row r="295" spans="1:15" x14ac:dyDescent="0.25">
      <c r="A295" s="3" t="s">
        <v>182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>SUM(C295:N295)</f>
        <v>0</v>
      </c>
    </row>
    <row r="296" spans="1:15" x14ac:dyDescent="0.25">
      <c r="A296" s="3" t="s">
        <v>184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>
        <v>1</v>
      </c>
      <c r="K296" s="63"/>
      <c r="L296" s="67"/>
      <c r="M296" s="63"/>
      <c r="N296" s="67"/>
      <c r="O296" s="2">
        <f>SUM(C296:N296)</f>
        <v>1</v>
      </c>
    </row>
    <row r="297" spans="1:15" x14ac:dyDescent="0.25">
      <c r="A297" s="3" t="s">
        <v>185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65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 t="shared" si="82"/>
        <v>0</v>
      </c>
    </row>
    <row r="299" spans="1:15" x14ac:dyDescent="0.25">
      <c r="A299" s="3" t="s">
        <v>193</v>
      </c>
      <c r="B299" s="3" t="s">
        <v>27</v>
      </c>
      <c r="C299" s="63">
        <v>1</v>
      </c>
      <c r="D299" s="67"/>
      <c r="E299" s="63"/>
      <c r="F299" s="67"/>
      <c r="G299" s="63"/>
      <c r="H299" s="67"/>
      <c r="I299" s="63"/>
      <c r="J299" s="67">
        <v>2</v>
      </c>
      <c r="K299" s="63"/>
      <c r="L299" s="67"/>
      <c r="M299" s="63"/>
      <c r="N299" s="67"/>
      <c r="O299" s="2">
        <f t="shared" si="82"/>
        <v>3</v>
      </c>
    </row>
    <row r="300" spans="1:15" x14ac:dyDescent="0.25">
      <c r="A300" s="3" t="s">
        <v>206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ref="O300" si="101">SUM(C300:N300)</f>
        <v>0</v>
      </c>
    </row>
    <row r="301" spans="1:15" x14ac:dyDescent="0.25">
      <c r="A301" s="3" t="s">
        <v>232</v>
      </c>
      <c r="B301" s="3" t="s">
        <v>27</v>
      </c>
      <c r="C301" s="63"/>
      <c r="D301" s="67">
        <v>6</v>
      </c>
      <c r="E301" s="63">
        <v>1</v>
      </c>
      <c r="F301" s="67">
        <v>1</v>
      </c>
      <c r="G301" s="63"/>
      <c r="H301" s="67">
        <v>2</v>
      </c>
      <c r="I301" s="63">
        <v>2</v>
      </c>
      <c r="J301" s="67">
        <v>2</v>
      </c>
      <c r="K301" s="63"/>
      <c r="L301" s="67"/>
      <c r="M301" s="63"/>
      <c r="N301" s="67"/>
      <c r="O301" s="2">
        <f>SUM(C301:N301)</f>
        <v>14</v>
      </c>
    </row>
    <row r="302" spans="1:15" x14ac:dyDescent="0.25">
      <c r="A302" s="3" t="s">
        <v>252</v>
      </c>
      <c r="B302" s="3" t="s">
        <v>27</v>
      </c>
      <c r="C302" s="63">
        <v>1</v>
      </c>
      <c r="D302" s="67">
        <v>3</v>
      </c>
      <c r="E302" s="63">
        <v>5</v>
      </c>
      <c r="F302" s="67">
        <v>2</v>
      </c>
      <c r="G302" s="63">
        <v>2</v>
      </c>
      <c r="H302" s="67">
        <v>5</v>
      </c>
      <c r="I302" s="63">
        <v>5</v>
      </c>
      <c r="J302" s="67">
        <v>8</v>
      </c>
      <c r="K302" s="63"/>
      <c r="L302" s="67"/>
      <c r="M302" s="63"/>
      <c r="N302" s="67"/>
      <c r="O302" s="2">
        <f>SUM(C302:N302)</f>
        <v>31</v>
      </c>
    </row>
    <row r="303" spans="1:15" x14ac:dyDescent="0.25">
      <c r="A303" s="3" t="s">
        <v>259</v>
      </c>
      <c r="B303" s="3" t="s">
        <v>27</v>
      </c>
      <c r="C303" s="63"/>
      <c r="D303" s="67"/>
      <c r="E303" s="63">
        <v>1</v>
      </c>
      <c r="F303" s="67"/>
      <c r="G303" s="63">
        <v>1</v>
      </c>
      <c r="H303" s="67">
        <v>1</v>
      </c>
      <c r="I303" s="63">
        <v>1</v>
      </c>
      <c r="J303" s="67"/>
      <c r="K303" s="63"/>
      <c r="L303" s="67"/>
      <c r="M303" s="63"/>
      <c r="N303" s="67"/>
      <c r="O303" s="2">
        <f>SUM(C303:N303)</f>
        <v>4</v>
      </c>
    </row>
    <row r="304" spans="1:15" x14ac:dyDescent="0.25">
      <c r="A304" s="3" t="s">
        <v>262</v>
      </c>
      <c r="B304" s="3" t="s">
        <v>27</v>
      </c>
      <c r="C304" s="63"/>
      <c r="D304" s="67">
        <v>1</v>
      </c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 t="shared" si="82"/>
        <v>1</v>
      </c>
    </row>
    <row r="305" spans="1:15" x14ac:dyDescent="0.25">
      <c r="A305" s="3" t="s">
        <v>263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466</v>
      </c>
      <c r="B306" s="3" t="s">
        <v>27</v>
      </c>
      <c r="C306" s="63"/>
      <c r="D306" s="67"/>
      <c r="E306" s="63">
        <v>1</v>
      </c>
      <c r="F306" s="67"/>
      <c r="G306" s="63"/>
      <c r="H306" s="67"/>
      <c r="I306" s="63"/>
      <c r="J306" s="67">
        <v>1</v>
      </c>
      <c r="K306" s="63"/>
      <c r="L306" s="67"/>
      <c r="M306" s="63"/>
      <c r="N306" s="67"/>
      <c r="O306" s="2">
        <f>SUM(C306:N306)</f>
        <v>2</v>
      </c>
    </row>
    <row r="307" spans="1:15" x14ac:dyDescent="0.25">
      <c r="A307" s="3" t="s">
        <v>279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292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314</v>
      </c>
      <c r="B309" s="3" t="s">
        <v>27</v>
      </c>
      <c r="C309" s="63">
        <v>1</v>
      </c>
      <c r="D309" s="67">
        <v>2</v>
      </c>
      <c r="E309" s="63"/>
      <c r="F309" s="67"/>
      <c r="G309" s="63">
        <v>2</v>
      </c>
      <c r="H309" s="67"/>
      <c r="I309" s="63"/>
      <c r="J309" s="67"/>
      <c r="K309" s="63"/>
      <c r="L309" s="67"/>
      <c r="M309" s="63"/>
      <c r="N309" s="67"/>
      <c r="O309" s="2">
        <f>SUM(C309:N309)</f>
        <v>5</v>
      </c>
    </row>
    <row r="310" spans="1:15" x14ac:dyDescent="0.25">
      <c r="A310" s="3" t="s">
        <v>336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 t="shared" ref="O310" si="102">SUM(C310:N310)</f>
        <v>0</v>
      </c>
    </row>
    <row r="311" spans="1:15" x14ac:dyDescent="0.25">
      <c r="A311" s="3" t="s">
        <v>300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ref="O311" si="103">SUM(C311:N311)</f>
        <v>0</v>
      </c>
    </row>
    <row r="312" spans="1:15" x14ac:dyDescent="0.25">
      <c r="A312" s="3" t="s">
        <v>315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340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ref="O313" si="104">SUM(C313:N313)</f>
        <v>0</v>
      </c>
    </row>
    <row r="314" spans="1:15" x14ac:dyDescent="0.25">
      <c r="A314" s="3" t="s">
        <v>64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si="82"/>
        <v>0</v>
      </c>
    </row>
    <row r="315" spans="1:15" x14ac:dyDescent="0.25">
      <c r="A315" s="124" t="s">
        <v>31</v>
      </c>
      <c r="B315" s="124"/>
      <c r="C315" s="72">
        <f>SUM(C288:C314)</f>
        <v>3</v>
      </c>
      <c r="D315" s="72">
        <f>SUM(D288:D314)</f>
        <v>12</v>
      </c>
      <c r="E315" s="72">
        <f>SUM(E288:E314)</f>
        <v>9</v>
      </c>
      <c r="F315" s="72">
        <f t="shared" ref="F315:N315" si="105">SUM(F288:F314)</f>
        <v>3</v>
      </c>
      <c r="G315" s="72">
        <f t="shared" si="105"/>
        <v>6</v>
      </c>
      <c r="H315" s="72">
        <f t="shared" si="105"/>
        <v>8</v>
      </c>
      <c r="I315" s="72">
        <f t="shared" si="105"/>
        <v>8</v>
      </c>
      <c r="J315" s="72">
        <f t="shared" si="105"/>
        <v>14</v>
      </c>
      <c r="K315" s="72">
        <f t="shared" si="105"/>
        <v>0</v>
      </c>
      <c r="L315" s="72">
        <f t="shared" si="105"/>
        <v>0</v>
      </c>
      <c r="M315" s="72">
        <f t="shared" si="105"/>
        <v>0</v>
      </c>
      <c r="N315" s="72">
        <f t="shared" si="105"/>
        <v>0</v>
      </c>
      <c r="O315" s="62">
        <f>SUM(O290:O314)</f>
        <v>61</v>
      </c>
    </row>
    <row r="316" spans="1:15" x14ac:dyDescent="0.25">
      <c r="A316" s="3" t="s">
        <v>63</v>
      </c>
      <c r="B316" s="3" t="s">
        <v>24</v>
      </c>
      <c r="C316" s="63"/>
      <c r="D316" s="67"/>
      <c r="E316" s="63"/>
      <c r="F316" s="67">
        <v>1</v>
      </c>
      <c r="G316" s="63"/>
      <c r="H316" s="67"/>
      <c r="I316" s="63"/>
      <c r="J316" s="67"/>
      <c r="K316" s="63"/>
      <c r="L316" s="67"/>
      <c r="M316" s="63"/>
      <c r="N316" s="67"/>
      <c r="O316" s="2">
        <f t="shared" si="82"/>
        <v>1</v>
      </c>
    </row>
    <row r="317" spans="1:15" x14ac:dyDescent="0.25">
      <c r="A317" s="3" t="s">
        <v>152</v>
      </c>
      <c r="B317" s="3" t="s">
        <v>24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>SUM(C317:N317)</f>
        <v>0</v>
      </c>
    </row>
    <row r="318" spans="1:15" x14ac:dyDescent="0.25">
      <c r="A318" s="3" t="s">
        <v>160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>
        <v>3</v>
      </c>
      <c r="K318" s="63"/>
      <c r="L318" s="67"/>
      <c r="M318" s="63"/>
      <c r="N318" s="67"/>
      <c r="O318" s="2">
        <f>SUM(C318:N318)</f>
        <v>3</v>
      </c>
    </row>
    <row r="319" spans="1:15" x14ac:dyDescent="0.25">
      <c r="A319" s="3" t="s">
        <v>488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>SUM(C319:N319)</f>
        <v>0</v>
      </c>
    </row>
    <row r="320" spans="1:15" x14ac:dyDescent="0.25">
      <c r="A320" s="3" t="s">
        <v>172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62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 t="shared" si="82"/>
        <v>0</v>
      </c>
    </row>
    <row r="322" spans="1:15" x14ac:dyDescent="0.25">
      <c r="A322" s="3" t="s">
        <v>187</v>
      </c>
      <c r="B322" s="3" t="s">
        <v>24</v>
      </c>
      <c r="C322" s="63"/>
      <c r="D322" s="67"/>
      <c r="E322" s="63">
        <v>1</v>
      </c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1</v>
      </c>
    </row>
    <row r="323" spans="1:15" x14ac:dyDescent="0.25">
      <c r="A323" s="3" t="s">
        <v>61</v>
      </c>
      <c r="B323" s="3" t="s">
        <v>24</v>
      </c>
      <c r="C323" s="63">
        <v>2</v>
      </c>
      <c r="D323" s="67">
        <v>3</v>
      </c>
      <c r="E323" s="63"/>
      <c r="F323" s="67">
        <v>1</v>
      </c>
      <c r="G323" s="63">
        <v>1</v>
      </c>
      <c r="H323" s="67">
        <v>1</v>
      </c>
      <c r="I323" s="63"/>
      <c r="J323" s="67">
        <v>2</v>
      </c>
      <c r="K323" s="63"/>
      <c r="L323" s="67"/>
      <c r="M323" s="63"/>
      <c r="N323" s="67"/>
      <c r="O323" s="2">
        <f t="shared" si="82"/>
        <v>10</v>
      </c>
    </row>
    <row r="324" spans="1:15" x14ac:dyDescent="0.25">
      <c r="A324" s="3" t="s">
        <v>199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0</v>
      </c>
    </row>
    <row r="325" spans="1:15" x14ac:dyDescent="0.25">
      <c r="A325" s="3" t="s">
        <v>204</v>
      </c>
      <c r="B325" s="3" t="s">
        <v>24</v>
      </c>
      <c r="C325" s="63"/>
      <c r="D325" s="67"/>
      <c r="E325" s="63">
        <v>1</v>
      </c>
      <c r="F325" s="67"/>
      <c r="G325" s="63">
        <v>1</v>
      </c>
      <c r="H325" s="67"/>
      <c r="I325" s="63"/>
      <c r="J325" s="67"/>
      <c r="K325" s="63"/>
      <c r="L325" s="67"/>
      <c r="M325" s="63"/>
      <c r="N325" s="67"/>
      <c r="O325" s="2">
        <f t="shared" si="82"/>
        <v>2</v>
      </c>
    </row>
    <row r="326" spans="1:15" x14ac:dyDescent="0.25">
      <c r="A326" s="3" t="s">
        <v>208</v>
      </c>
      <c r="B326" s="3" t="s">
        <v>24</v>
      </c>
      <c r="C326" s="63"/>
      <c r="D326" s="67"/>
      <c r="E326" s="63">
        <v>2</v>
      </c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2</v>
      </c>
    </row>
    <row r="327" spans="1:15" x14ac:dyDescent="0.25">
      <c r="A327" s="3" t="s">
        <v>60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2"/>
        <v>0</v>
      </c>
    </row>
    <row r="328" spans="1:15" x14ac:dyDescent="0.25">
      <c r="A328" s="3" t="s">
        <v>59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2"/>
        <v>0</v>
      </c>
    </row>
    <row r="329" spans="1:15" x14ac:dyDescent="0.25">
      <c r="A329" s="3" t="s">
        <v>58</v>
      </c>
      <c r="B329" s="3" t="s">
        <v>24</v>
      </c>
      <c r="C329" s="63">
        <v>1</v>
      </c>
      <c r="D329" s="67"/>
      <c r="E329" s="63">
        <v>3</v>
      </c>
      <c r="F329" s="67">
        <v>4</v>
      </c>
      <c r="G329" s="63">
        <v>2</v>
      </c>
      <c r="H329" s="67">
        <v>2</v>
      </c>
      <c r="I329" s="63">
        <v>2</v>
      </c>
      <c r="J329" s="67">
        <v>3</v>
      </c>
      <c r="K329" s="63"/>
      <c r="L329" s="67"/>
      <c r="M329" s="63"/>
      <c r="N329" s="67"/>
      <c r="O329" s="2">
        <f t="shared" si="82"/>
        <v>17</v>
      </c>
    </row>
    <row r="330" spans="1:15" x14ac:dyDescent="0.25">
      <c r="A330" s="3" t="s">
        <v>217</v>
      </c>
      <c r="B330" s="3" t="s">
        <v>24</v>
      </c>
      <c r="C330" s="63"/>
      <c r="D330" s="67"/>
      <c r="E330" s="63"/>
      <c r="F330" s="67"/>
      <c r="G330" s="63">
        <v>1</v>
      </c>
      <c r="H330" s="67"/>
      <c r="I330" s="63"/>
      <c r="J330" s="67"/>
      <c r="K330" s="63"/>
      <c r="L330" s="67"/>
      <c r="M330" s="63"/>
      <c r="N330" s="67"/>
      <c r="O330" s="2">
        <f>SUM(C330:N330)</f>
        <v>1</v>
      </c>
    </row>
    <row r="331" spans="1:15" x14ac:dyDescent="0.25">
      <c r="A331" s="3" t="s">
        <v>57</v>
      </c>
      <c r="B331" s="3" t="s">
        <v>24</v>
      </c>
      <c r="C331" s="63">
        <v>1</v>
      </c>
      <c r="D331" s="67">
        <v>2</v>
      </c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 t="shared" si="82"/>
        <v>3</v>
      </c>
    </row>
    <row r="332" spans="1:15" x14ac:dyDescent="0.25">
      <c r="A332" s="3" t="s">
        <v>56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82"/>
        <v>0</v>
      </c>
    </row>
    <row r="333" spans="1:15" x14ac:dyDescent="0.25">
      <c r="A333" s="3" t="s">
        <v>55</v>
      </c>
      <c r="B333" s="3" t="s">
        <v>24</v>
      </c>
      <c r="C333" s="63"/>
      <c r="D333" s="67"/>
      <c r="E333" s="63"/>
      <c r="F333" s="67">
        <v>1</v>
      </c>
      <c r="G333" s="63"/>
      <c r="H333" s="67"/>
      <c r="I333" s="63"/>
      <c r="J333" s="67"/>
      <c r="K333" s="63"/>
      <c r="L333" s="67"/>
      <c r="M333" s="63"/>
      <c r="N333" s="67"/>
      <c r="O333" s="2">
        <f t="shared" si="82"/>
        <v>1</v>
      </c>
    </row>
    <row r="334" spans="1:15" x14ac:dyDescent="0.25">
      <c r="A334" s="3" t="s">
        <v>54</v>
      </c>
      <c r="B334" s="3" t="s">
        <v>24</v>
      </c>
      <c r="C334" s="63">
        <v>1</v>
      </c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82"/>
        <v>1</v>
      </c>
    </row>
    <row r="335" spans="1:15" x14ac:dyDescent="0.25">
      <c r="A335" s="3" t="s">
        <v>235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>SUM(C335:N335)</f>
        <v>0</v>
      </c>
    </row>
    <row r="336" spans="1:15" x14ac:dyDescent="0.25">
      <c r="A336" s="3" t="s">
        <v>245</v>
      </c>
      <c r="B336" s="3" t="s">
        <v>24</v>
      </c>
      <c r="C336" s="63"/>
      <c r="D336" s="67"/>
      <c r="E336" s="63"/>
      <c r="F336" s="67">
        <v>1</v>
      </c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1</v>
      </c>
    </row>
    <row r="337" spans="1:15" x14ac:dyDescent="0.25">
      <c r="A337" s="3" t="s">
        <v>253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>
        <v>1</v>
      </c>
      <c r="K337" s="63"/>
      <c r="L337" s="67"/>
      <c r="M337" s="63"/>
      <c r="N337" s="67"/>
      <c r="O337" s="2">
        <f>SUM(C337:N337)</f>
        <v>1</v>
      </c>
    </row>
    <row r="338" spans="1:15" x14ac:dyDescent="0.25">
      <c r="A338" s="3" t="s">
        <v>254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256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0</v>
      </c>
    </row>
    <row r="340" spans="1:15" x14ac:dyDescent="0.25">
      <c r="A340" s="3" t="s">
        <v>258</v>
      </c>
      <c r="B340" s="3" t="s">
        <v>24</v>
      </c>
      <c r="C340" s="63"/>
      <c r="D340" s="67">
        <v>1</v>
      </c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82"/>
        <v>1</v>
      </c>
    </row>
    <row r="341" spans="1:15" x14ac:dyDescent="0.25">
      <c r="A341" s="3" t="s">
        <v>53</v>
      </c>
      <c r="B341" s="3" t="s">
        <v>24</v>
      </c>
      <c r="C341" s="63">
        <v>1</v>
      </c>
      <c r="D341" s="67"/>
      <c r="E341" s="63"/>
      <c r="F341" s="67"/>
      <c r="G341" s="63">
        <v>3</v>
      </c>
      <c r="H341" s="67"/>
      <c r="I341" s="63"/>
      <c r="J341" s="67"/>
      <c r="K341" s="63"/>
      <c r="L341" s="67"/>
      <c r="M341" s="63"/>
      <c r="N341" s="67"/>
      <c r="O341" s="2">
        <f t="shared" si="82"/>
        <v>4</v>
      </c>
    </row>
    <row r="342" spans="1:15" x14ac:dyDescent="0.25">
      <c r="A342" s="3" t="s">
        <v>271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474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52</v>
      </c>
      <c r="B344" s="3" t="s">
        <v>24</v>
      </c>
      <c r="C344" s="63"/>
      <c r="D344" s="67">
        <v>3</v>
      </c>
      <c r="E344" s="63">
        <v>8</v>
      </c>
      <c r="F344" s="67">
        <v>3</v>
      </c>
      <c r="G344" s="63"/>
      <c r="H344" s="67"/>
      <c r="I344" s="63"/>
      <c r="J344" s="67">
        <v>2</v>
      </c>
      <c r="K344" s="63"/>
      <c r="L344" s="67"/>
      <c r="M344" s="63"/>
      <c r="N344" s="67"/>
      <c r="O344" s="2">
        <f t="shared" si="82"/>
        <v>16</v>
      </c>
    </row>
    <row r="345" spans="1:15" x14ac:dyDescent="0.25">
      <c r="A345" s="3" t="s">
        <v>299</v>
      </c>
      <c r="B345" s="3" t="s">
        <v>24</v>
      </c>
      <c r="C345" s="63"/>
      <c r="D345" s="67"/>
      <c r="E345" s="63">
        <v>1</v>
      </c>
      <c r="F345" s="67"/>
      <c r="G345" s="63"/>
      <c r="H345" s="67"/>
      <c r="I345" s="63"/>
      <c r="J345" s="67">
        <v>2</v>
      </c>
      <c r="K345" s="63"/>
      <c r="L345" s="67"/>
      <c r="M345" s="63"/>
      <c r="N345" s="67"/>
      <c r="O345" s="2">
        <f t="shared" si="82"/>
        <v>3</v>
      </c>
    </row>
    <row r="346" spans="1:15" x14ac:dyDescent="0.25">
      <c r="A346" s="3" t="s">
        <v>51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2"/>
        <v>0</v>
      </c>
    </row>
    <row r="347" spans="1:15" x14ac:dyDescent="0.25">
      <c r="A347" s="3" t="s">
        <v>302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50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2"/>
        <v>0</v>
      </c>
    </row>
    <row r="349" spans="1:15" x14ac:dyDescent="0.25">
      <c r="A349" s="3" t="s">
        <v>49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2"/>
        <v>0</v>
      </c>
    </row>
    <row r="350" spans="1:15" x14ac:dyDescent="0.25">
      <c r="A350" s="3" t="s">
        <v>316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ref="O350" si="106">SUM(C350:N350)</f>
        <v>0</v>
      </c>
    </row>
    <row r="351" spans="1:15" x14ac:dyDescent="0.25">
      <c r="A351" s="3" t="s">
        <v>323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48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2"/>
        <v>0</v>
      </c>
    </row>
    <row r="353" spans="1:15" x14ac:dyDescent="0.25">
      <c r="A353" s="3" t="s">
        <v>47</v>
      </c>
      <c r="B353" s="3" t="s">
        <v>24</v>
      </c>
      <c r="C353" s="63"/>
      <c r="D353" s="67">
        <v>3</v>
      </c>
      <c r="E353" s="63">
        <v>3</v>
      </c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2"/>
        <v>6</v>
      </c>
    </row>
    <row r="354" spans="1:15" x14ac:dyDescent="0.25">
      <c r="A354" s="3" t="s">
        <v>329</v>
      </c>
      <c r="B354" s="3" t="s">
        <v>24</v>
      </c>
      <c r="C354" s="63"/>
      <c r="D354" s="67">
        <v>1</v>
      </c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2"/>
        <v>1</v>
      </c>
    </row>
    <row r="355" spans="1:15" x14ac:dyDescent="0.25">
      <c r="A355" s="3" t="s">
        <v>330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ref="O355" si="107">SUM(C355:N355)</f>
        <v>0</v>
      </c>
    </row>
    <row r="356" spans="1:15" x14ac:dyDescent="0.25">
      <c r="A356" s="3" t="s">
        <v>332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>
        <v>1</v>
      </c>
      <c r="K356" s="63"/>
      <c r="L356" s="67"/>
      <c r="M356" s="63"/>
      <c r="N356" s="67"/>
      <c r="O356" s="2">
        <f>SUM(C356:N356)</f>
        <v>1</v>
      </c>
    </row>
    <row r="357" spans="1:15" x14ac:dyDescent="0.25">
      <c r="A357" s="3" t="s">
        <v>334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338</v>
      </c>
      <c r="B358" s="3" t="s">
        <v>24</v>
      </c>
      <c r="C358" s="63">
        <v>2</v>
      </c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2"/>
        <v>2</v>
      </c>
    </row>
    <row r="359" spans="1:15" x14ac:dyDescent="0.25">
      <c r="A359" s="124" t="s">
        <v>31</v>
      </c>
      <c r="B359" s="124"/>
      <c r="C359" s="72">
        <f>SUM(C316:C358)</f>
        <v>8</v>
      </c>
      <c r="D359" s="72">
        <f>SUM(D316:D358)</f>
        <v>13</v>
      </c>
      <c r="E359" s="72">
        <f>SUM(E316:E358)</f>
        <v>19</v>
      </c>
      <c r="F359" s="72">
        <f t="shared" ref="F359:N359" si="108">SUM(F316:F358)</f>
        <v>11</v>
      </c>
      <c r="G359" s="72">
        <f t="shared" si="108"/>
        <v>8</v>
      </c>
      <c r="H359" s="72">
        <f t="shared" si="108"/>
        <v>3</v>
      </c>
      <c r="I359" s="72">
        <f t="shared" si="108"/>
        <v>2</v>
      </c>
      <c r="J359" s="72">
        <f t="shared" si="108"/>
        <v>14</v>
      </c>
      <c r="K359" s="72">
        <f t="shared" si="108"/>
        <v>0</v>
      </c>
      <c r="L359" s="72">
        <f t="shared" si="108"/>
        <v>0</v>
      </c>
      <c r="M359" s="72">
        <f t="shared" si="108"/>
        <v>0</v>
      </c>
      <c r="N359" s="72">
        <f t="shared" si="108"/>
        <v>0</v>
      </c>
      <c r="O359" s="62">
        <f t="shared" si="82"/>
        <v>78</v>
      </c>
    </row>
    <row r="360" spans="1:15" x14ac:dyDescent="0.25">
      <c r="A360" s="3" t="s">
        <v>134</v>
      </c>
      <c r="B360" s="3" t="s">
        <v>26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2"/>
        <v>0</v>
      </c>
    </row>
    <row r="361" spans="1:15" x14ac:dyDescent="0.25">
      <c r="A361" s="3" t="s">
        <v>46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148</v>
      </c>
      <c r="B362" s="3" t="s">
        <v>26</v>
      </c>
      <c r="C362" s="63"/>
      <c r="D362" s="67">
        <v>1</v>
      </c>
      <c r="E362" s="63"/>
      <c r="F362" s="67"/>
      <c r="G362" s="63">
        <v>1</v>
      </c>
      <c r="H362" s="67"/>
      <c r="I362" s="63"/>
      <c r="J362" s="67"/>
      <c r="K362" s="63"/>
      <c r="L362" s="67"/>
      <c r="M362" s="63"/>
      <c r="N362" s="67"/>
      <c r="O362" s="2">
        <f>SUM(C362:N362)</f>
        <v>2</v>
      </c>
    </row>
    <row r="363" spans="1:15" x14ac:dyDescent="0.25">
      <c r="A363" s="3" t="s">
        <v>155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156</v>
      </c>
      <c r="B364" s="3" t="s">
        <v>26</v>
      </c>
      <c r="C364" s="63"/>
      <c r="D364" s="67"/>
      <c r="E364" s="63">
        <v>1</v>
      </c>
      <c r="F364" s="67"/>
      <c r="G364" s="63"/>
      <c r="H364" s="67">
        <v>2</v>
      </c>
      <c r="I364" s="63">
        <v>2</v>
      </c>
      <c r="J364" s="67">
        <v>2</v>
      </c>
      <c r="K364" s="63"/>
      <c r="L364" s="67"/>
      <c r="M364" s="63"/>
      <c r="N364" s="67"/>
      <c r="O364" s="2">
        <f>SUM(C364:N364)</f>
        <v>7</v>
      </c>
    </row>
    <row r="365" spans="1:15" x14ac:dyDescent="0.25">
      <c r="A365" s="3" t="s">
        <v>157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45</v>
      </c>
      <c r="B366" s="3" t="s">
        <v>26</v>
      </c>
      <c r="C366" s="63">
        <v>2</v>
      </c>
      <c r="D366" s="67">
        <v>1</v>
      </c>
      <c r="E366" s="63"/>
      <c r="F366" s="67">
        <v>1</v>
      </c>
      <c r="G366" s="63">
        <v>3</v>
      </c>
      <c r="H366" s="67"/>
      <c r="I366" s="63"/>
      <c r="J366" s="67"/>
      <c r="K366" s="63"/>
      <c r="L366" s="67"/>
      <c r="M366" s="63"/>
      <c r="N366" s="67"/>
      <c r="O366" s="2">
        <f t="shared" si="82"/>
        <v>7</v>
      </c>
    </row>
    <row r="367" spans="1:15" x14ac:dyDescent="0.25">
      <c r="A367" s="3" t="s">
        <v>161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>
        <v>1</v>
      </c>
      <c r="K367" s="63"/>
      <c r="L367" s="67"/>
      <c r="M367" s="63"/>
      <c r="N367" s="67"/>
      <c r="O367" s="2">
        <f>SUM(C367:N367)</f>
        <v>1</v>
      </c>
    </row>
    <row r="368" spans="1:15" x14ac:dyDescent="0.25">
      <c r="A368" s="3" t="s">
        <v>163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166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44</v>
      </c>
      <c r="B370" s="3" t="s">
        <v>26</v>
      </c>
      <c r="C370" s="63"/>
      <c r="D370" s="67">
        <v>2</v>
      </c>
      <c r="E370" s="63"/>
      <c r="F370" s="67"/>
      <c r="G370" s="63">
        <v>2</v>
      </c>
      <c r="H370" s="67">
        <v>1</v>
      </c>
      <c r="I370" s="63"/>
      <c r="J370" s="67">
        <v>5</v>
      </c>
      <c r="K370" s="63"/>
      <c r="L370" s="67"/>
      <c r="M370" s="63"/>
      <c r="N370" s="67"/>
      <c r="O370" s="2">
        <f t="shared" si="82"/>
        <v>10</v>
      </c>
    </row>
    <row r="371" spans="1:15" x14ac:dyDescent="0.25">
      <c r="A371" s="3" t="s">
        <v>43</v>
      </c>
      <c r="B371" s="3" t="s">
        <v>26</v>
      </c>
      <c r="C371" s="63"/>
      <c r="D371" s="67"/>
      <c r="E371" s="63">
        <v>1</v>
      </c>
      <c r="F371" s="67">
        <v>1</v>
      </c>
      <c r="G371" s="63">
        <v>1</v>
      </c>
      <c r="H371" s="67">
        <v>1</v>
      </c>
      <c r="I371" s="63">
        <v>1</v>
      </c>
      <c r="J371" s="67"/>
      <c r="K371" s="63"/>
      <c r="L371" s="67"/>
      <c r="M371" s="63"/>
      <c r="N371" s="67"/>
      <c r="O371" s="2">
        <f t="shared" si="82"/>
        <v>5</v>
      </c>
    </row>
    <row r="372" spans="1:15" x14ac:dyDescent="0.25">
      <c r="A372" s="3" t="s">
        <v>171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>SUM(C372:N372)</f>
        <v>0</v>
      </c>
    </row>
    <row r="373" spans="1:15" x14ac:dyDescent="0.25">
      <c r="A373" s="3" t="s">
        <v>173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42</v>
      </c>
      <c r="B374" s="3" t="s">
        <v>26</v>
      </c>
      <c r="C374" s="63"/>
      <c r="D374" s="67"/>
      <c r="E374" s="63">
        <v>2</v>
      </c>
      <c r="F374" s="67">
        <v>1</v>
      </c>
      <c r="G374" s="63"/>
      <c r="H374" s="67"/>
      <c r="I374" s="63"/>
      <c r="J374" s="67">
        <v>4</v>
      </c>
      <c r="K374" s="63"/>
      <c r="L374" s="67"/>
      <c r="M374" s="63"/>
      <c r="N374" s="67"/>
      <c r="O374" s="2">
        <f t="shared" si="82"/>
        <v>7</v>
      </c>
    </row>
    <row r="375" spans="1:15" x14ac:dyDescent="0.25">
      <c r="A375" s="3" t="s">
        <v>176</v>
      </c>
      <c r="B375" s="3" t="s">
        <v>26</v>
      </c>
      <c r="C375" s="63"/>
      <c r="D375" s="67"/>
      <c r="E375" s="63">
        <v>2</v>
      </c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2</v>
      </c>
    </row>
    <row r="376" spans="1:15" x14ac:dyDescent="0.25">
      <c r="A376" s="3" t="s">
        <v>210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>
        <v>1</v>
      </c>
      <c r="K376" s="63"/>
      <c r="L376" s="67"/>
      <c r="M376" s="63"/>
      <c r="N376" s="67"/>
      <c r="O376" s="2">
        <f t="shared" si="82"/>
        <v>1</v>
      </c>
    </row>
    <row r="377" spans="1:15" x14ac:dyDescent="0.25">
      <c r="A377" s="3" t="s">
        <v>186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 t="shared" ref="O377" si="109">SUM(C377:N377)</f>
        <v>0</v>
      </c>
    </row>
    <row r="378" spans="1:15" x14ac:dyDescent="0.25">
      <c r="A378" s="3" t="s">
        <v>211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ref="O378" si="110">SUM(C378:N378)</f>
        <v>0</v>
      </c>
    </row>
    <row r="379" spans="1:15" x14ac:dyDescent="0.25">
      <c r="A379" s="3" t="s">
        <v>216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ref="O379" si="111">SUM(C379:N379)</f>
        <v>0</v>
      </c>
    </row>
    <row r="380" spans="1:15" x14ac:dyDescent="0.25">
      <c r="A380" s="3" t="s">
        <v>41</v>
      </c>
      <c r="B380" s="3" t="s">
        <v>26</v>
      </c>
      <c r="C380" s="63"/>
      <c r="D380" s="67"/>
      <c r="E380" s="63"/>
      <c r="F380" s="67"/>
      <c r="G380" s="63">
        <v>1</v>
      </c>
      <c r="H380" s="67"/>
      <c r="I380" s="63"/>
      <c r="J380" s="67"/>
      <c r="K380" s="63"/>
      <c r="L380" s="67"/>
      <c r="M380" s="63"/>
      <c r="N380" s="67"/>
      <c r="O380" s="2">
        <f t="shared" si="82"/>
        <v>1</v>
      </c>
    </row>
    <row r="381" spans="1:15" x14ac:dyDescent="0.25">
      <c r="A381" s="3" t="s">
        <v>218</v>
      </c>
      <c r="B381" s="3" t="s">
        <v>26</v>
      </c>
      <c r="C381" s="63"/>
      <c r="D381" s="67"/>
      <c r="E381" s="63"/>
      <c r="F381" s="67"/>
      <c r="G381" s="63">
        <v>1</v>
      </c>
      <c r="H381" s="67"/>
      <c r="I381" s="63"/>
      <c r="J381" s="67"/>
      <c r="K381" s="63"/>
      <c r="L381" s="67"/>
      <c r="M381" s="63"/>
      <c r="N381" s="67"/>
      <c r="O381" s="2">
        <f t="shared" si="82"/>
        <v>1</v>
      </c>
    </row>
    <row r="382" spans="1:15" x14ac:dyDescent="0.25">
      <c r="A382" s="3" t="s">
        <v>219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>
        <v>1</v>
      </c>
      <c r="K382" s="63"/>
      <c r="L382" s="67"/>
      <c r="M382" s="63"/>
      <c r="N382" s="67"/>
      <c r="O382" s="2">
        <f t="shared" si="82"/>
        <v>1</v>
      </c>
    </row>
    <row r="383" spans="1:15" x14ac:dyDescent="0.25">
      <c r="A383" s="3" t="s">
        <v>40</v>
      </c>
      <c r="B383" s="3" t="s">
        <v>26</v>
      </c>
      <c r="C383" s="63"/>
      <c r="D383" s="67"/>
      <c r="E383" s="63"/>
      <c r="F383" s="67">
        <v>1</v>
      </c>
      <c r="G383" s="63">
        <v>2</v>
      </c>
      <c r="H383" s="67">
        <v>1</v>
      </c>
      <c r="I383" s="63"/>
      <c r="J383" s="67"/>
      <c r="K383" s="63"/>
      <c r="L383" s="67"/>
      <c r="M383" s="63"/>
      <c r="N383" s="67"/>
      <c r="O383" s="2">
        <f t="shared" si="82"/>
        <v>4</v>
      </c>
    </row>
    <row r="384" spans="1:15" x14ac:dyDescent="0.25">
      <c r="A384" s="3" t="s">
        <v>39</v>
      </c>
      <c r="B384" s="3" t="s">
        <v>26</v>
      </c>
      <c r="C384" s="63"/>
      <c r="D384" s="67"/>
      <c r="E384" s="63"/>
      <c r="F384" s="67">
        <v>2</v>
      </c>
      <c r="G384" s="63"/>
      <c r="H384" s="67"/>
      <c r="I384" s="63"/>
      <c r="J384" s="67">
        <v>1</v>
      </c>
      <c r="K384" s="63"/>
      <c r="L384" s="67"/>
      <c r="M384" s="63"/>
      <c r="N384" s="67"/>
      <c r="O384" s="2">
        <f t="shared" si="82"/>
        <v>3</v>
      </c>
    </row>
    <row r="385" spans="1:15" x14ac:dyDescent="0.25">
      <c r="A385" s="3" t="s">
        <v>226</v>
      </c>
      <c r="B385" s="3" t="s">
        <v>26</v>
      </c>
      <c r="C385" s="63"/>
      <c r="D385" s="67"/>
      <c r="E385" s="63">
        <v>9</v>
      </c>
      <c r="F385" s="67">
        <v>2</v>
      </c>
      <c r="G385" s="63">
        <v>1</v>
      </c>
      <c r="H385" s="67">
        <v>4</v>
      </c>
      <c r="I385" s="63">
        <v>4</v>
      </c>
      <c r="J385" s="67">
        <v>1</v>
      </c>
      <c r="K385" s="63"/>
      <c r="L385" s="67"/>
      <c r="M385" s="63"/>
      <c r="N385" s="67"/>
      <c r="O385" s="2">
        <f>SUM(C385:N385)</f>
        <v>21</v>
      </c>
    </row>
    <row r="386" spans="1:15" x14ac:dyDescent="0.25">
      <c r="A386" s="3" t="s">
        <v>229</v>
      </c>
      <c r="B386" s="3" t="s">
        <v>26</v>
      </c>
      <c r="C386" s="63"/>
      <c r="D386" s="67">
        <v>1</v>
      </c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1</v>
      </c>
    </row>
    <row r="387" spans="1:15" x14ac:dyDescent="0.25">
      <c r="A387" s="3" t="s">
        <v>234</v>
      </c>
      <c r="B387" s="3" t="s">
        <v>26</v>
      </c>
      <c r="C387" s="63"/>
      <c r="D387" s="67"/>
      <c r="E387" s="63"/>
      <c r="F387" s="67">
        <v>1</v>
      </c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1</v>
      </c>
    </row>
    <row r="388" spans="1:15" x14ac:dyDescent="0.25">
      <c r="A388" s="3" t="s">
        <v>239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0</v>
      </c>
    </row>
    <row r="389" spans="1:15" x14ac:dyDescent="0.25">
      <c r="A389" s="3" t="s">
        <v>352</v>
      </c>
      <c r="B389" s="3" t="s">
        <v>26</v>
      </c>
      <c r="C389" s="63"/>
      <c r="D389" s="67"/>
      <c r="E389" s="63"/>
      <c r="F389" s="67"/>
      <c r="G389" s="63"/>
      <c r="H389" s="67">
        <v>2</v>
      </c>
      <c r="I389" s="63"/>
      <c r="J389" s="67"/>
      <c r="K389" s="63"/>
      <c r="L389" s="67"/>
      <c r="M389" s="63"/>
      <c r="N389" s="67"/>
      <c r="O389" s="2">
        <f t="shared" si="82"/>
        <v>2</v>
      </c>
    </row>
    <row r="390" spans="1:15" x14ac:dyDescent="0.25">
      <c r="A390" s="3" t="s">
        <v>250</v>
      </c>
      <c r="B390" s="3" t="s">
        <v>26</v>
      </c>
      <c r="C390" s="63"/>
      <c r="D390" s="67">
        <v>1</v>
      </c>
      <c r="E390" s="63">
        <v>1</v>
      </c>
      <c r="F390" s="67"/>
      <c r="G390" s="63">
        <v>1</v>
      </c>
      <c r="H390" s="67">
        <v>1</v>
      </c>
      <c r="I390" s="63">
        <v>1</v>
      </c>
      <c r="J390" s="67"/>
      <c r="K390" s="63"/>
      <c r="L390" s="67"/>
      <c r="M390" s="63"/>
      <c r="N390" s="67"/>
      <c r="O390" s="2">
        <f t="shared" si="82"/>
        <v>5</v>
      </c>
    </row>
    <row r="391" spans="1:15" x14ac:dyDescent="0.25">
      <c r="A391" s="3" t="s">
        <v>38</v>
      </c>
      <c r="B391" s="3" t="s">
        <v>26</v>
      </c>
      <c r="C391" s="63">
        <v>1</v>
      </c>
      <c r="D391" s="67"/>
      <c r="E391" s="63">
        <v>2</v>
      </c>
      <c r="F391" s="67"/>
      <c r="G391" s="63">
        <v>1</v>
      </c>
      <c r="H391" s="67"/>
      <c r="I391" s="63"/>
      <c r="J391" s="67"/>
      <c r="K391" s="63"/>
      <c r="L391" s="67"/>
      <c r="M391" s="63"/>
      <c r="N391" s="67"/>
      <c r="O391" s="2">
        <f t="shared" si="82"/>
        <v>4</v>
      </c>
    </row>
    <row r="392" spans="1:15" x14ac:dyDescent="0.25">
      <c r="A392" s="3" t="s">
        <v>37</v>
      </c>
      <c r="B392" s="3" t="s">
        <v>26</v>
      </c>
      <c r="C392" s="63"/>
      <c r="D392" s="67">
        <v>1</v>
      </c>
      <c r="E392" s="63"/>
      <c r="F392" s="67">
        <v>1</v>
      </c>
      <c r="G392" s="63"/>
      <c r="H392" s="67"/>
      <c r="I392" s="63"/>
      <c r="J392" s="67">
        <v>4</v>
      </c>
      <c r="K392" s="63"/>
      <c r="L392" s="67"/>
      <c r="M392" s="63"/>
      <c r="N392" s="67"/>
      <c r="O392" s="2">
        <f t="shared" si="82"/>
        <v>6</v>
      </c>
    </row>
    <row r="393" spans="1:15" x14ac:dyDescent="0.25">
      <c r="A393" s="3" t="s">
        <v>273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si="82"/>
        <v>0</v>
      </c>
    </row>
    <row r="394" spans="1:15" x14ac:dyDescent="0.25">
      <c r="A394" s="3" t="s">
        <v>278</v>
      </c>
      <c r="B394" s="3" t="s">
        <v>26</v>
      </c>
      <c r="C394" s="63"/>
      <c r="D394" s="67"/>
      <c r="E394" s="63"/>
      <c r="F394" s="67"/>
      <c r="G394" s="63"/>
      <c r="H394" s="67">
        <v>1</v>
      </c>
      <c r="I394" s="63"/>
      <c r="J394" s="67">
        <v>1</v>
      </c>
      <c r="K394" s="63"/>
      <c r="L394" s="67"/>
      <c r="M394" s="63"/>
      <c r="N394" s="67"/>
      <c r="O394" s="2">
        <f>SUM(C394:N394)</f>
        <v>2</v>
      </c>
    </row>
    <row r="395" spans="1:15" x14ac:dyDescent="0.25">
      <c r="A395" s="3" t="s">
        <v>36</v>
      </c>
      <c r="B395" s="3" t="s">
        <v>26</v>
      </c>
      <c r="C395" s="63">
        <v>1</v>
      </c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2"/>
        <v>1</v>
      </c>
    </row>
    <row r="396" spans="1:15" x14ac:dyDescent="0.25">
      <c r="A396" s="3" t="s">
        <v>281</v>
      </c>
      <c r="B396" s="3" t="s">
        <v>26</v>
      </c>
      <c r="C396" s="63"/>
      <c r="D396" s="67">
        <v>6</v>
      </c>
      <c r="E396" s="63"/>
      <c r="F396" s="67"/>
      <c r="G396" s="63"/>
      <c r="H396" s="67"/>
      <c r="I396" s="63"/>
      <c r="J396" s="67">
        <v>3</v>
      </c>
      <c r="K396" s="63"/>
      <c r="L396" s="67"/>
      <c r="M396" s="63"/>
      <c r="N396" s="67"/>
      <c r="O396" s="2">
        <f>SUM(C396:N396)</f>
        <v>9</v>
      </c>
    </row>
    <row r="397" spans="1:15" x14ac:dyDescent="0.25">
      <c r="A397" s="3" t="s">
        <v>35</v>
      </c>
      <c r="B397" s="3" t="s">
        <v>26</v>
      </c>
      <c r="C397" s="63"/>
      <c r="D397" s="67"/>
      <c r="E397" s="63"/>
      <c r="F397" s="67"/>
      <c r="G397" s="63">
        <v>1</v>
      </c>
      <c r="H397" s="67"/>
      <c r="I397" s="63"/>
      <c r="J397" s="67">
        <v>1</v>
      </c>
      <c r="K397" s="63"/>
      <c r="L397" s="67"/>
      <c r="M397" s="63"/>
      <c r="N397" s="67"/>
      <c r="O397" s="2">
        <f t="shared" si="82"/>
        <v>2</v>
      </c>
    </row>
    <row r="398" spans="1:15" x14ac:dyDescent="0.25">
      <c r="A398" s="3" t="s">
        <v>34</v>
      </c>
      <c r="B398" s="3" t="s">
        <v>26</v>
      </c>
      <c r="C398" s="63"/>
      <c r="D398" s="67"/>
      <c r="E398" s="63">
        <v>1</v>
      </c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2"/>
        <v>1</v>
      </c>
    </row>
    <row r="399" spans="1:15" x14ac:dyDescent="0.25">
      <c r="A399" s="3" t="s">
        <v>288</v>
      </c>
      <c r="B399" s="3" t="s">
        <v>26</v>
      </c>
      <c r="C399" s="63"/>
      <c r="D399" s="67"/>
      <c r="E399" s="63"/>
      <c r="F399" s="67"/>
      <c r="G399" s="63"/>
      <c r="H399" s="67">
        <v>1</v>
      </c>
      <c r="I399" s="63"/>
      <c r="J399" s="67">
        <v>1</v>
      </c>
      <c r="K399" s="63"/>
      <c r="L399" s="67"/>
      <c r="M399" s="63"/>
      <c r="N399" s="67"/>
      <c r="O399" s="2">
        <f>SUM(C399:N399)</f>
        <v>2</v>
      </c>
    </row>
    <row r="400" spans="1:15" x14ac:dyDescent="0.25">
      <c r="A400" s="3" t="s">
        <v>289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290</v>
      </c>
      <c r="B401" s="3" t="s">
        <v>26</v>
      </c>
      <c r="C401" s="63"/>
      <c r="D401" s="67">
        <v>1</v>
      </c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1</v>
      </c>
    </row>
    <row r="402" spans="1:15" x14ac:dyDescent="0.25">
      <c r="A402" s="3" t="s">
        <v>291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294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296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si="82"/>
        <v>0</v>
      </c>
    </row>
    <row r="405" spans="1:15" x14ac:dyDescent="0.25">
      <c r="A405" s="3" t="s">
        <v>470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0</v>
      </c>
    </row>
    <row r="406" spans="1:15" x14ac:dyDescent="0.25">
      <c r="A406" s="3" t="s">
        <v>33</v>
      </c>
      <c r="B406" s="3" t="s">
        <v>26</v>
      </c>
      <c r="C406" s="63">
        <v>2</v>
      </c>
      <c r="D406" s="67">
        <v>2</v>
      </c>
      <c r="E406" s="63">
        <v>1</v>
      </c>
      <c r="F406" s="67">
        <v>4</v>
      </c>
      <c r="G406" s="63">
        <v>3</v>
      </c>
      <c r="H406" s="67">
        <v>4</v>
      </c>
      <c r="I406" s="63">
        <v>4</v>
      </c>
      <c r="J406" s="67">
        <v>8</v>
      </c>
      <c r="K406" s="63"/>
      <c r="L406" s="67"/>
      <c r="M406" s="63"/>
      <c r="N406" s="67"/>
      <c r="O406" s="2">
        <f t="shared" ref="O406:O414" si="112">SUM(C406:N406)</f>
        <v>28</v>
      </c>
    </row>
    <row r="407" spans="1:15" x14ac:dyDescent="0.25">
      <c r="A407" s="3" t="s">
        <v>32</v>
      </c>
      <c r="B407" s="3" t="s">
        <v>26</v>
      </c>
      <c r="C407" s="64"/>
      <c r="D407" s="67"/>
      <c r="E407" s="63">
        <v>2</v>
      </c>
      <c r="F407" s="67">
        <v>1</v>
      </c>
      <c r="G407" s="63"/>
      <c r="H407" s="67"/>
      <c r="I407" s="63"/>
      <c r="J407" s="67"/>
      <c r="K407" s="63"/>
      <c r="L407" s="67"/>
      <c r="M407" s="63"/>
      <c r="N407" s="67"/>
      <c r="O407" s="2">
        <f t="shared" si="112"/>
        <v>3</v>
      </c>
    </row>
    <row r="408" spans="1:15" x14ac:dyDescent="0.25">
      <c r="A408" s="3" t="s">
        <v>331</v>
      </c>
      <c r="B408" s="3" t="s">
        <v>26</v>
      </c>
      <c r="C408" s="64"/>
      <c r="D408" s="67"/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 t="shared" si="112"/>
        <v>0</v>
      </c>
    </row>
    <row r="409" spans="1:15" x14ac:dyDescent="0.25">
      <c r="A409" s="3" t="s">
        <v>342</v>
      </c>
      <c r="B409" s="3" t="s">
        <v>26</v>
      </c>
      <c r="C409" s="64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 t="shared" ref="O409" si="113">SUM(C409:N409)</f>
        <v>0</v>
      </c>
    </row>
    <row r="410" spans="1:15" x14ac:dyDescent="0.25">
      <c r="A410" s="3" t="s">
        <v>490</v>
      </c>
      <c r="B410" s="3" t="s">
        <v>26</v>
      </c>
      <c r="C410" s="64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ref="O410" si="114">SUM(C410:N410)</f>
        <v>0</v>
      </c>
    </row>
    <row r="411" spans="1:15" x14ac:dyDescent="0.25">
      <c r="A411" s="3" t="s">
        <v>477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si="112"/>
        <v>0</v>
      </c>
    </row>
    <row r="412" spans="1:15" x14ac:dyDescent="0.25">
      <c r="A412" s="124" t="s">
        <v>31</v>
      </c>
      <c r="B412" s="124"/>
      <c r="C412" s="72">
        <f>SUM(C360:C411)</f>
        <v>6</v>
      </c>
      <c r="D412" s="72">
        <f t="shared" ref="D412:N412" si="115">SUM(D360:D411)</f>
        <v>16</v>
      </c>
      <c r="E412" s="72">
        <f t="shared" si="115"/>
        <v>22</v>
      </c>
      <c r="F412" s="72">
        <f t="shared" si="115"/>
        <v>15</v>
      </c>
      <c r="G412" s="72">
        <f t="shared" si="115"/>
        <v>18</v>
      </c>
      <c r="H412" s="72">
        <f t="shared" si="115"/>
        <v>18</v>
      </c>
      <c r="I412" s="72">
        <f t="shared" si="115"/>
        <v>12</v>
      </c>
      <c r="J412" s="72">
        <f t="shared" si="115"/>
        <v>34</v>
      </c>
      <c r="K412" s="72">
        <f t="shared" si="115"/>
        <v>0</v>
      </c>
      <c r="L412" s="72">
        <f t="shared" si="115"/>
        <v>0</v>
      </c>
      <c r="M412" s="72">
        <f t="shared" si="115"/>
        <v>0</v>
      </c>
      <c r="N412" s="72">
        <f t="shared" si="115"/>
        <v>0</v>
      </c>
      <c r="O412" s="62">
        <f t="shared" si="112"/>
        <v>141</v>
      </c>
    </row>
    <row r="413" spans="1:15" x14ac:dyDescent="0.25">
      <c r="A413" s="41" t="s">
        <v>376</v>
      </c>
      <c r="B413" s="41" t="s">
        <v>377</v>
      </c>
      <c r="C413" s="63">
        <v>0</v>
      </c>
      <c r="D413" s="63">
        <v>0</v>
      </c>
      <c r="E413" s="63">
        <v>0</v>
      </c>
      <c r="F413" s="67">
        <v>0</v>
      </c>
      <c r="G413" s="63">
        <v>0</v>
      </c>
      <c r="H413" s="67">
        <v>0</v>
      </c>
      <c r="I413" s="63">
        <v>0</v>
      </c>
      <c r="J413" s="67">
        <v>0</v>
      </c>
      <c r="K413" s="63"/>
      <c r="L413" s="67"/>
      <c r="M413" s="63"/>
      <c r="N413" s="67"/>
      <c r="O413" s="2">
        <f t="shared" si="112"/>
        <v>0</v>
      </c>
    </row>
    <row r="414" spans="1:15" x14ac:dyDescent="0.25">
      <c r="A414" s="124" t="s">
        <v>31</v>
      </c>
      <c r="B414" s="124"/>
      <c r="C414" s="72">
        <f>SUM(C413)</f>
        <v>0</v>
      </c>
      <c r="D414" s="72">
        <f t="shared" ref="D414:N414" si="116">SUM(D413)</f>
        <v>0</v>
      </c>
      <c r="E414" s="72">
        <f t="shared" si="116"/>
        <v>0</v>
      </c>
      <c r="F414" s="72">
        <f t="shared" si="116"/>
        <v>0</v>
      </c>
      <c r="G414" s="72">
        <f t="shared" si="116"/>
        <v>0</v>
      </c>
      <c r="H414" s="72">
        <f t="shared" si="116"/>
        <v>0</v>
      </c>
      <c r="I414" s="72">
        <f t="shared" si="116"/>
        <v>0</v>
      </c>
      <c r="J414" s="72">
        <f t="shared" si="116"/>
        <v>0</v>
      </c>
      <c r="K414" s="72">
        <f t="shared" si="116"/>
        <v>0</v>
      </c>
      <c r="L414" s="72">
        <f t="shared" si="116"/>
        <v>0</v>
      </c>
      <c r="M414" s="72">
        <f t="shared" si="116"/>
        <v>0</v>
      </c>
      <c r="N414" s="72">
        <f t="shared" si="116"/>
        <v>0</v>
      </c>
      <c r="O414" s="62">
        <f t="shared" si="112"/>
        <v>0</v>
      </c>
    </row>
    <row r="415" spans="1:15" x14ac:dyDescent="0.25">
      <c r="A415" s="1" t="s">
        <v>30</v>
      </c>
      <c r="B415" s="1"/>
      <c r="C415" s="65">
        <f t="shared" ref="C415:N415" si="117">SUM(C414,C412,C359,C315,C287,C157,C55,C26,C4)</f>
        <v>72</v>
      </c>
      <c r="D415" s="65">
        <f t="shared" si="117"/>
        <v>115</v>
      </c>
      <c r="E415" s="65">
        <f t="shared" si="117"/>
        <v>142</v>
      </c>
      <c r="F415" s="65">
        <f t="shared" si="117"/>
        <v>82</v>
      </c>
      <c r="G415" s="65">
        <f t="shared" si="117"/>
        <v>125</v>
      </c>
      <c r="H415" s="65">
        <f t="shared" si="117"/>
        <v>108</v>
      </c>
      <c r="I415" s="65">
        <f t="shared" si="117"/>
        <v>86</v>
      </c>
      <c r="J415" s="65">
        <f t="shared" si="117"/>
        <v>153</v>
      </c>
      <c r="K415" s="65">
        <f t="shared" si="117"/>
        <v>0</v>
      </c>
      <c r="L415" s="65">
        <f t="shared" si="117"/>
        <v>0</v>
      </c>
      <c r="M415" s="65">
        <f t="shared" si="117"/>
        <v>0</v>
      </c>
      <c r="N415" s="65">
        <f t="shared" si="117"/>
        <v>0</v>
      </c>
      <c r="O415" s="2">
        <f t="shared" si="82"/>
        <v>883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14:B414"/>
    <mergeCell ref="A1:A2"/>
    <mergeCell ref="C1:C2"/>
    <mergeCell ref="D1:D2"/>
    <mergeCell ref="E1:E2"/>
    <mergeCell ref="A412:B412"/>
    <mergeCell ref="A26:B26"/>
    <mergeCell ref="A55:B55"/>
    <mergeCell ref="A157:B157"/>
    <mergeCell ref="A287:B287"/>
    <mergeCell ref="A315:B315"/>
    <mergeCell ref="A359:B359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0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474</v>
      </c>
      <c r="B195" s="13">
        <v>9687</v>
      </c>
      <c r="C195" s="28" t="s">
        <v>475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2017-09-04T21:31:43Z</dcterms:modified>
</cp:coreProperties>
</file>