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278" i="5" l="1"/>
  <c r="O227" i="5"/>
  <c r="O112" i="5"/>
  <c r="O59" i="5"/>
  <c r="I4" i="5" l="1"/>
  <c r="I26" i="5"/>
  <c r="I55" i="5"/>
  <c r="I158" i="5"/>
  <c r="I288" i="5"/>
  <c r="I316" i="5"/>
  <c r="I360" i="5"/>
  <c r="I413" i="5"/>
  <c r="I415" i="5"/>
  <c r="I416" i="5" l="1"/>
  <c r="O238" i="5"/>
  <c r="O111" i="5" l="1"/>
  <c r="O215" i="5" l="1"/>
  <c r="O178" i="5"/>
  <c r="M11" i="8" l="1"/>
  <c r="I79" i="8" l="1"/>
  <c r="I71" i="8"/>
  <c r="I70" i="8"/>
  <c r="I69" i="8"/>
  <c r="O166" i="5" l="1"/>
  <c r="O61" i="5"/>
  <c r="F360" i="5" l="1"/>
  <c r="G360" i="5"/>
  <c r="H360" i="5"/>
  <c r="J360" i="5"/>
  <c r="K360" i="5"/>
  <c r="L360" i="5"/>
  <c r="M360" i="5"/>
  <c r="N360" i="5"/>
  <c r="F316" i="5"/>
  <c r="G316" i="5"/>
  <c r="H316" i="5"/>
  <c r="J316" i="5"/>
  <c r="K316" i="5"/>
  <c r="L316" i="5"/>
  <c r="M316" i="5"/>
  <c r="N316" i="5"/>
  <c r="F288" i="5"/>
  <c r="G288" i="5"/>
  <c r="H288" i="5"/>
  <c r="J288" i="5"/>
  <c r="K288" i="5"/>
  <c r="L288" i="5"/>
  <c r="M288" i="5"/>
  <c r="N288" i="5"/>
  <c r="E360" i="5"/>
  <c r="E316" i="5"/>
  <c r="E288" i="5"/>
  <c r="O282" i="5"/>
  <c r="O266" i="5"/>
  <c r="O268" i="5"/>
  <c r="O179" i="5"/>
  <c r="O164" i="5"/>
  <c r="O15" i="5" l="1"/>
  <c r="O387" i="5"/>
  <c r="D360" i="5"/>
  <c r="D316" i="5"/>
  <c r="D288" i="5"/>
  <c r="O271" i="5"/>
  <c r="I76" i="8"/>
  <c r="I73" i="8"/>
  <c r="I81" i="8"/>
  <c r="I72" i="8"/>
  <c r="I78" i="8" l="1"/>
  <c r="I80" i="8"/>
  <c r="I77" i="8"/>
  <c r="I74" i="8"/>
  <c r="I75" i="8"/>
  <c r="I68" i="8"/>
  <c r="I66" i="8"/>
  <c r="I65" i="8"/>
  <c r="G60" i="8" l="1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415" i="5"/>
  <c r="E415" i="5"/>
  <c r="F415" i="5"/>
  <c r="G415" i="5"/>
  <c r="H415" i="5"/>
  <c r="J415" i="5"/>
  <c r="K415" i="5"/>
  <c r="L415" i="5"/>
  <c r="M415" i="5"/>
  <c r="N415" i="5"/>
  <c r="C415" i="5"/>
  <c r="C360" i="5"/>
  <c r="C316" i="5"/>
  <c r="C288" i="5"/>
  <c r="D158" i="5"/>
  <c r="E158" i="5"/>
  <c r="F158" i="5"/>
  <c r="G158" i="5"/>
  <c r="H158" i="5"/>
  <c r="J158" i="5"/>
  <c r="K158" i="5"/>
  <c r="L158" i="5"/>
  <c r="M158" i="5"/>
  <c r="N158" i="5"/>
  <c r="C158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13" i="5"/>
  <c r="E413" i="5"/>
  <c r="F413" i="5"/>
  <c r="G413" i="5"/>
  <c r="H413" i="5"/>
  <c r="J413" i="5"/>
  <c r="K413" i="5"/>
  <c r="L413" i="5"/>
  <c r="M413" i="5"/>
  <c r="N413" i="5"/>
  <c r="C413" i="5"/>
  <c r="O269" i="5"/>
  <c r="O217" i="5"/>
  <c r="O201" i="5"/>
  <c r="O181" i="5"/>
  <c r="O159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51" i="5"/>
  <c r="O258" i="5"/>
  <c r="O253" i="5"/>
  <c r="O226" i="5"/>
  <c r="O223" i="5"/>
  <c r="O213" i="5"/>
  <c r="O184" i="5"/>
  <c r="H416" i="5" l="1"/>
  <c r="L416" i="5"/>
  <c r="M416" i="5"/>
  <c r="E416" i="5"/>
  <c r="K416" i="5"/>
  <c r="G416" i="5"/>
  <c r="N416" i="5"/>
  <c r="J416" i="5"/>
  <c r="F416" i="5"/>
  <c r="D416" i="5"/>
  <c r="C416" i="5"/>
  <c r="K75" i="8"/>
  <c r="H82" i="8"/>
  <c r="O267" i="5"/>
  <c r="O216" i="5"/>
  <c r="O276" i="5"/>
  <c r="O106" i="5"/>
  <c r="O202" i="5"/>
  <c r="K72" i="8" l="1"/>
  <c r="K70" i="8"/>
  <c r="K81" i="8"/>
  <c r="G65" i="8"/>
  <c r="K65" i="8" s="1"/>
  <c r="K71" i="8"/>
  <c r="K68" i="8"/>
  <c r="K76" i="8"/>
  <c r="K77" i="8"/>
  <c r="K80" i="8"/>
  <c r="O264" i="5"/>
  <c r="O241" i="5"/>
  <c r="O198" i="5"/>
  <c r="O196" i="5"/>
  <c r="K82" i="8" l="1"/>
  <c r="O161" i="5"/>
  <c r="O229" i="5"/>
  <c r="O262" i="5" l="1"/>
  <c r="O188" i="5" l="1"/>
  <c r="O174" i="5"/>
  <c r="O244" i="5"/>
  <c r="O208" i="5"/>
  <c r="O286" i="5"/>
  <c r="O304" i="5"/>
  <c r="O185" i="5"/>
  <c r="O139" i="5" l="1"/>
  <c r="O122" i="5"/>
  <c r="O187" i="5"/>
  <c r="O58" i="5"/>
  <c r="O273" i="5" l="1"/>
  <c r="O248" i="5"/>
  <c r="O339" i="5"/>
  <c r="O285" i="5"/>
  <c r="O228" i="5"/>
  <c r="O11" i="5"/>
  <c r="F40" i="8"/>
  <c r="E40" i="8" l="1"/>
  <c r="E29" i="8"/>
  <c r="F25" i="8"/>
  <c r="F20" i="8"/>
  <c r="E11" i="8"/>
  <c r="J82" i="8"/>
  <c r="O222" i="5" l="1"/>
  <c r="O301" i="5"/>
  <c r="O237" i="5"/>
  <c r="O218" i="5"/>
  <c r="O204" i="5"/>
  <c r="O82" i="5"/>
  <c r="U48" i="8"/>
  <c r="Q71" i="8" s="1"/>
  <c r="O284" i="5"/>
  <c r="O378" i="5"/>
  <c r="N60" i="8" l="1"/>
  <c r="U49" i="8"/>
  <c r="Q72" i="8" s="1"/>
  <c r="U72" i="8" s="1"/>
  <c r="O261" i="5"/>
  <c r="O411" i="5"/>
  <c r="O138" i="5"/>
  <c r="O259" i="5"/>
  <c r="O126" i="5"/>
  <c r="O320" i="5"/>
  <c r="O265" i="5"/>
  <c r="O170" i="5" l="1"/>
  <c r="O219" i="5" l="1"/>
  <c r="O292" i="5"/>
  <c r="O293" i="5"/>
  <c r="U44" i="8"/>
  <c r="Q67" i="8" s="1"/>
  <c r="U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36" i="5"/>
  <c r="O79" i="5"/>
  <c r="T60" i="8"/>
  <c r="T29" i="8"/>
  <c r="T25" i="8"/>
  <c r="T20" i="8"/>
  <c r="T11" i="8"/>
  <c r="S60" i="8"/>
  <c r="S40" i="8"/>
  <c r="O191" i="5"/>
  <c r="S29" i="8"/>
  <c r="S25" i="8"/>
  <c r="S20" i="8"/>
  <c r="S11" i="8"/>
  <c r="R40" i="8"/>
  <c r="O283" i="5"/>
  <c r="O145" i="5"/>
  <c r="O146" i="5"/>
  <c r="O205" i="5"/>
  <c r="O31" i="5"/>
  <c r="O277" i="5"/>
  <c r="R60" i="8"/>
  <c r="R29" i="8"/>
  <c r="R25" i="8"/>
  <c r="R20" i="8"/>
  <c r="R11" i="8"/>
  <c r="Q40" i="8" l="1"/>
  <c r="O281" i="5"/>
  <c r="O344" i="5"/>
  <c r="O209" i="5"/>
  <c r="O366" i="5"/>
  <c r="O135" i="5"/>
  <c r="Q60" i="8"/>
  <c r="Q29" i="8"/>
  <c r="Q25" i="8"/>
  <c r="Q20" i="8"/>
  <c r="Q11" i="8"/>
  <c r="O410" i="5"/>
  <c r="O92" i="5"/>
  <c r="O325" i="5"/>
  <c r="O312" i="5"/>
  <c r="U43" i="8"/>
  <c r="Q66" i="8" s="1"/>
  <c r="U45" i="8"/>
  <c r="Q68" i="8" s="1"/>
  <c r="P60" i="8"/>
  <c r="P40" i="8"/>
  <c r="P29" i="8"/>
  <c r="P25" i="8"/>
  <c r="P20" i="8"/>
  <c r="P11" i="8"/>
  <c r="O40" i="8"/>
  <c r="O182" i="5"/>
  <c r="O60" i="8" l="1"/>
  <c r="O29" i="8"/>
  <c r="O25" i="8"/>
  <c r="O20" i="8"/>
  <c r="O11" i="8"/>
  <c r="N40" i="8"/>
  <c r="O406" i="5"/>
  <c r="O19" i="5"/>
  <c r="O388" i="5"/>
  <c r="O62" i="5"/>
  <c r="O163" i="5"/>
  <c r="U56" i="8"/>
  <c r="Q79" i="8" s="1"/>
  <c r="U79" i="8" s="1"/>
  <c r="N29" i="8"/>
  <c r="N25" i="8"/>
  <c r="N20" i="8"/>
  <c r="N11" i="8"/>
  <c r="M40" i="8"/>
  <c r="O314" i="5"/>
  <c r="O123" i="5"/>
  <c r="O110" i="5"/>
  <c r="O203" i="5"/>
  <c r="O307" i="5"/>
  <c r="O206" i="5"/>
  <c r="E82" i="8"/>
  <c r="M60" i="8"/>
  <c r="M29" i="8"/>
  <c r="M25" i="8"/>
  <c r="M20" i="8"/>
  <c r="C82" i="8"/>
  <c r="D82" i="8"/>
  <c r="B82" i="8"/>
  <c r="L40" i="8"/>
  <c r="O263" i="5"/>
  <c r="O260" i="5"/>
  <c r="O176" i="5"/>
  <c r="O180" i="5"/>
  <c r="O150" i="5"/>
  <c r="O149" i="5"/>
  <c r="O379" i="5"/>
  <c r="O65" i="5"/>
  <c r="O309" i="5"/>
  <c r="L60" i="8"/>
  <c r="L29" i="8"/>
  <c r="L25" i="8"/>
  <c r="L20" i="8"/>
  <c r="L11" i="8"/>
  <c r="K40" i="8"/>
  <c r="O207" i="5"/>
  <c r="O197" i="5"/>
  <c r="O128" i="5"/>
  <c r="O120" i="5"/>
  <c r="O104" i="5"/>
  <c r="K60" i="8"/>
  <c r="U51" i="8"/>
  <c r="Q73" i="8" s="1"/>
  <c r="U73" i="8" s="1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82" i="8" s="1"/>
  <c r="U58" i="8"/>
  <c r="Q81" i="8" s="1"/>
  <c r="U57" i="8"/>
  <c r="Q80" i="8" s="1"/>
  <c r="U80" i="8" s="1"/>
  <c r="U55" i="8"/>
  <c r="Q78" i="8" s="1"/>
  <c r="U54" i="8"/>
  <c r="Q77" i="8" s="1"/>
  <c r="U77" i="8" s="1"/>
  <c r="U53" i="8"/>
  <c r="Q76" i="8" s="1"/>
  <c r="U76" i="8" s="1"/>
  <c r="U52" i="8"/>
  <c r="Q75" i="8" s="1"/>
  <c r="U75" i="8" s="1"/>
  <c r="U50" i="8"/>
  <c r="Q74" i="8" s="1"/>
  <c r="U74" i="8" s="1"/>
  <c r="U47" i="8"/>
  <c r="Q70" i="8" s="1"/>
  <c r="U70" i="8" s="1"/>
  <c r="U46" i="8"/>
  <c r="Q69" i="8" s="1"/>
  <c r="U69" i="8" s="1"/>
  <c r="U42" i="8"/>
  <c r="I60" i="8"/>
  <c r="D60" i="8"/>
  <c r="C60" i="8"/>
  <c r="B60" i="8"/>
  <c r="U81" i="8" l="1"/>
  <c r="Q65" i="8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51" i="5"/>
  <c r="O171" i="5"/>
  <c r="O169" i="5"/>
  <c r="O311" i="5"/>
  <c r="O401" i="5"/>
  <c r="O113" i="5"/>
  <c r="O97" i="5"/>
  <c r="O364" i="5"/>
  <c r="O290" i="5"/>
  <c r="I20" i="8"/>
  <c r="I25" i="8"/>
  <c r="I11" i="8"/>
  <c r="D20" i="8"/>
  <c r="D25" i="8"/>
  <c r="D11" i="8"/>
  <c r="O210" i="5"/>
  <c r="O249" i="5"/>
  <c r="O175" i="5"/>
  <c r="O152" i="5"/>
  <c r="O313" i="5"/>
  <c r="O272" i="5"/>
  <c r="O165" i="5"/>
  <c r="O346" i="5"/>
  <c r="O382" i="5"/>
  <c r="O326" i="5"/>
  <c r="O295" i="5"/>
  <c r="C11" i="8"/>
  <c r="C25" i="8"/>
  <c r="B25" i="8"/>
  <c r="B11" i="8"/>
  <c r="C20" i="8"/>
  <c r="B20" i="8"/>
  <c r="U23" i="8"/>
  <c r="U24" i="8"/>
  <c r="U22" i="8"/>
  <c r="O117" i="5"/>
  <c r="O319" i="5"/>
  <c r="O49" i="5"/>
  <c r="O380" i="5"/>
  <c r="O338" i="5"/>
  <c r="O60" i="5"/>
  <c r="O356" i="5"/>
  <c r="O142" i="5"/>
  <c r="O235" i="5"/>
  <c r="O90" i="5"/>
  <c r="O374" i="5"/>
  <c r="O56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77" i="5"/>
  <c r="O52" i="5"/>
  <c r="O255" i="5"/>
  <c r="O239" i="5"/>
  <c r="O233" i="5"/>
  <c r="O147" i="5"/>
  <c r="O63" i="5"/>
  <c r="O167" i="5"/>
  <c r="O308" i="5"/>
  <c r="O102" i="5"/>
  <c r="O33" i="5"/>
  <c r="O363" i="5"/>
  <c r="O409" i="5"/>
  <c r="O297" i="5"/>
  <c r="O67" i="5"/>
  <c r="O28" i="5"/>
  <c r="O173" i="5"/>
  <c r="O127" i="5"/>
  <c r="O327" i="5"/>
  <c r="O318" i="5"/>
  <c r="O303" i="5"/>
  <c r="O133" i="5"/>
  <c r="O132" i="5"/>
  <c r="O108" i="5"/>
  <c r="O220" i="5"/>
  <c r="O155" i="5"/>
  <c r="O310" i="5"/>
  <c r="O343" i="5"/>
  <c r="O14" i="5"/>
  <c r="O386" i="5"/>
  <c r="O6" i="5"/>
  <c r="O340" i="5"/>
  <c r="O221" i="5"/>
  <c r="O105" i="5"/>
  <c r="O195" i="5"/>
  <c r="O298" i="5"/>
  <c r="O72" i="5"/>
  <c r="O9" i="5"/>
  <c r="O8" i="5"/>
  <c r="O352" i="5"/>
  <c r="O121" i="5"/>
  <c r="O116" i="5"/>
  <c r="O76" i="5"/>
  <c r="O64" i="5"/>
  <c r="O289" i="5"/>
  <c r="O86" i="5"/>
  <c r="O140" i="5"/>
  <c r="O136" i="5"/>
  <c r="O83" i="5"/>
  <c r="O183" i="5"/>
  <c r="O30" i="5"/>
  <c r="O275" i="5"/>
  <c r="O252" i="5"/>
  <c r="O224" i="5"/>
  <c r="O91" i="5"/>
  <c r="O400" i="5"/>
  <c r="O280" i="5"/>
  <c r="O194" i="5"/>
  <c r="O193" i="5"/>
  <c r="O21" i="5"/>
  <c r="O389" i="5"/>
  <c r="O370" i="5"/>
  <c r="O7" i="5"/>
  <c r="O119" i="5"/>
  <c r="O368" i="5"/>
  <c r="O355" i="5"/>
  <c r="O94" i="5"/>
  <c r="O376" i="5"/>
  <c r="O365" i="5"/>
  <c r="O279" i="5"/>
  <c r="O270" i="5"/>
  <c r="O256" i="5"/>
  <c r="O47" i="5"/>
  <c r="O242" i="5"/>
  <c r="O414" i="5"/>
  <c r="O199" i="5"/>
  <c r="O373" i="5"/>
  <c r="O369" i="5"/>
  <c r="O160" i="5"/>
  <c r="O24" i="5"/>
  <c r="O53" i="5"/>
  <c r="O141" i="5"/>
  <c r="O134" i="5"/>
  <c r="O403" i="5"/>
  <c r="O240" i="5"/>
  <c r="O42" i="5"/>
  <c r="O107" i="5"/>
  <c r="O98" i="5"/>
  <c r="O68" i="5"/>
  <c r="O168" i="5"/>
  <c r="O156" i="5"/>
  <c r="O109" i="5"/>
  <c r="O358" i="5"/>
  <c r="O257" i="5"/>
  <c r="O101" i="5"/>
  <c r="O87" i="5"/>
  <c r="O5" i="5"/>
  <c r="O17" i="5"/>
  <c r="O306" i="5"/>
  <c r="O225" i="5"/>
  <c r="O211" i="5"/>
  <c r="O95" i="5"/>
  <c r="O186" i="5"/>
  <c r="O75" i="5"/>
  <c r="O397" i="5"/>
  <c r="O394" i="5"/>
  <c r="O78" i="5"/>
  <c r="O331" i="5"/>
  <c r="O154" i="5"/>
  <c r="O153" i="5"/>
  <c r="O50" i="5"/>
  <c r="O348" i="5"/>
  <c r="O125" i="5"/>
  <c r="O337" i="5"/>
  <c r="O302" i="5"/>
  <c r="O84" i="5"/>
  <c r="O296" i="5"/>
  <c r="O274" i="5"/>
  <c r="O151" i="5"/>
  <c r="O148" i="5"/>
  <c r="O404" i="5"/>
  <c r="O245" i="5"/>
  <c r="O124" i="5"/>
  <c r="O232" i="5"/>
  <c r="O214" i="5"/>
  <c r="O81" i="5"/>
  <c r="O69" i="5"/>
  <c r="O291" i="5"/>
  <c r="O323" i="5"/>
  <c r="O383" i="5"/>
  <c r="O357" i="5"/>
  <c r="O408" i="5"/>
  <c r="O254" i="5"/>
  <c r="O131" i="5"/>
  <c r="O130" i="5"/>
  <c r="O247" i="5"/>
  <c r="O395" i="5"/>
  <c r="O236" i="5"/>
  <c r="O212" i="5"/>
  <c r="O100" i="5"/>
  <c r="O321" i="5"/>
  <c r="O362" i="5"/>
  <c r="O402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5" i="5"/>
  <c r="O88" i="5"/>
  <c r="O89" i="5"/>
  <c r="O93" i="5"/>
  <c r="O96" i="5"/>
  <c r="O99" i="5"/>
  <c r="O103" i="5"/>
  <c r="O114" i="5"/>
  <c r="O115" i="5"/>
  <c r="O118" i="5"/>
  <c r="O129" i="5"/>
  <c r="O143" i="5"/>
  <c r="O144" i="5"/>
  <c r="O157" i="5"/>
  <c r="O162" i="5"/>
  <c r="O172" i="5"/>
  <c r="O189" i="5"/>
  <c r="O190" i="5"/>
  <c r="O192" i="5"/>
  <c r="O200" i="5"/>
  <c r="O230" i="5"/>
  <c r="O231" i="5"/>
  <c r="O234" i="5"/>
  <c r="O243" i="5"/>
  <c r="O246" i="5"/>
  <c r="O250" i="5"/>
  <c r="O287" i="5"/>
  <c r="O294" i="5"/>
  <c r="O299" i="5"/>
  <c r="O300" i="5"/>
  <c r="O305" i="5"/>
  <c r="O315" i="5"/>
  <c r="O317" i="5"/>
  <c r="O322" i="5"/>
  <c r="O324" i="5"/>
  <c r="O328" i="5"/>
  <c r="O329" i="5"/>
  <c r="O330" i="5"/>
  <c r="O332" i="5"/>
  <c r="O333" i="5"/>
  <c r="O334" i="5"/>
  <c r="O335" i="5"/>
  <c r="O341" i="5"/>
  <c r="O342" i="5"/>
  <c r="O345" i="5"/>
  <c r="O347" i="5"/>
  <c r="O349" i="5"/>
  <c r="O350" i="5"/>
  <c r="O353" i="5"/>
  <c r="O354" i="5"/>
  <c r="O359" i="5"/>
  <c r="O361" i="5"/>
  <c r="O367" i="5"/>
  <c r="O371" i="5"/>
  <c r="O372" i="5"/>
  <c r="O375" i="5"/>
  <c r="O377" i="5"/>
  <c r="O381" i="5"/>
  <c r="O384" i="5"/>
  <c r="O385" i="5"/>
  <c r="O390" i="5"/>
  <c r="O391" i="5"/>
  <c r="O392" i="5"/>
  <c r="O393" i="5"/>
  <c r="O396" i="5"/>
  <c r="O398" i="5"/>
  <c r="O399" i="5"/>
  <c r="O405" i="5"/>
  <c r="O407" i="5"/>
  <c r="O412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415" i="5"/>
  <c r="O55" i="5"/>
  <c r="O26" i="5"/>
  <c r="O316" i="5"/>
  <c r="O288" i="5"/>
  <c r="O158" i="5"/>
  <c r="O360" i="5"/>
  <c r="O413" i="5"/>
  <c r="V40" i="8" l="1"/>
  <c r="O416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<sst xmlns="http://schemas.openxmlformats.org/spreadsheetml/2006/main" count="1556" uniqueCount="556">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</sst>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Out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18</c:v>
                </c:pt>
                <c:pt idx="1">
                  <c:v>340</c:v>
                </c:pt>
                <c:pt idx="2">
                  <c:v>0</c:v>
                </c:pt>
                <c:pt idx="3">
                  <c:v>731</c:v>
                </c:pt>
                <c:pt idx="4">
                  <c:v>54</c:v>
                </c:pt>
                <c:pt idx="5">
                  <c:v>5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Out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360</c:v>
                </c:pt>
                <c:pt idx="3">
                  <c:v>422</c:v>
                </c:pt>
                <c:pt idx="4">
                  <c:v>183</c:v>
                </c:pt>
                <c:pt idx="5">
                  <c:v>141</c:v>
                </c:pt>
                <c:pt idx="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96432"/>
        <c:axId val="94996992"/>
      </c:barChart>
      <c:catAx>
        <c:axId val="94996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4996992"/>
        <c:crosses val="autoZero"/>
        <c:auto val="1"/>
        <c:lblAlgn val="ctr"/>
        <c:lblOffset val="100"/>
        <c:noMultiLvlLbl val="0"/>
      </c:catAx>
      <c:valAx>
        <c:axId val="949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4996432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Out 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286</c:v>
                </c:pt>
                <c:pt idx="1">
                  <c:v>598</c:v>
                </c:pt>
                <c:pt idx="2">
                  <c:v>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Out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74.151436031331599</c:v>
                </c:pt>
                <c:pt idx="1">
                  <c:v>25.848563968668408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Out / 2017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245</c:v>
                </c:pt>
                <c:pt idx="1">
                  <c:v>188</c:v>
                </c:pt>
                <c:pt idx="2">
                  <c:v>179</c:v>
                </c:pt>
                <c:pt idx="3">
                  <c:v>72</c:v>
                </c:pt>
                <c:pt idx="4">
                  <c:v>121</c:v>
                </c:pt>
                <c:pt idx="5">
                  <c:v>187</c:v>
                </c:pt>
                <c:pt idx="6">
                  <c:v>92</c:v>
                </c:pt>
                <c:pt idx="7">
                  <c:v>0</c:v>
                </c:pt>
                <c:pt idx="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Out  / 2017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144</c:v>
                </c:pt>
                <c:pt idx="5">
                  <c:v>10</c:v>
                </c:pt>
                <c:pt idx="6">
                  <c:v>3</c:v>
                </c:pt>
                <c:pt idx="7">
                  <c:v>16</c:v>
                </c:pt>
                <c:pt idx="8">
                  <c:v>28</c:v>
                </c:pt>
                <c:pt idx="9">
                  <c:v>12</c:v>
                </c:pt>
                <c:pt idx="10">
                  <c:v>21</c:v>
                </c:pt>
                <c:pt idx="11">
                  <c:v>72</c:v>
                </c:pt>
                <c:pt idx="12">
                  <c:v>61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757</c:v>
                </c:pt>
                <c:pt idx="17">
                  <c:v>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8.7108013937282236E-2</c:v>
                </c:pt>
                <c:pt idx="1">
                  <c:v>0</c:v>
                </c:pt>
                <c:pt idx="2">
                  <c:v>0.17421602787456447</c:v>
                </c:pt>
                <c:pt idx="3">
                  <c:v>0</c:v>
                </c:pt>
                <c:pt idx="4">
                  <c:v>12.543554006968641</c:v>
                </c:pt>
                <c:pt idx="5">
                  <c:v>0.87108013937282225</c:v>
                </c:pt>
                <c:pt idx="6">
                  <c:v>0.26132404181184671</c:v>
                </c:pt>
                <c:pt idx="7">
                  <c:v>1.3937282229965158</c:v>
                </c:pt>
                <c:pt idx="8">
                  <c:v>2.4390243902439024</c:v>
                </c:pt>
                <c:pt idx="9">
                  <c:v>1.0452961672473868</c:v>
                </c:pt>
                <c:pt idx="10">
                  <c:v>1.8292682926829267</c:v>
                </c:pt>
                <c:pt idx="11">
                  <c:v>6.2717770034843205</c:v>
                </c:pt>
                <c:pt idx="12">
                  <c:v>5.3135888501742157</c:v>
                </c:pt>
                <c:pt idx="13">
                  <c:v>0.34843205574912894</c:v>
                </c:pt>
                <c:pt idx="14">
                  <c:v>0.52264808362369342</c:v>
                </c:pt>
                <c:pt idx="15">
                  <c:v>0.26132404181184671</c:v>
                </c:pt>
                <c:pt idx="16">
                  <c:v>65.940766550522639</c:v>
                </c:pt>
                <c:pt idx="17">
                  <c:v>0.69686411149825789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Out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0151819493353187"/>
                  <c:y val="-0.15675693730802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GERAL'!$C$64:$I$64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'PLANÍLIA GERAL'!$C$82:$I$82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Out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108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21</c:v>
                </c:pt>
                <c:pt idx="10">
                  <c:v>21</c:v>
                </c:pt>
                <c:pt idx="11">
                  <c:v>1</c:v>
                </c:pt>
                <c:pt idx="12">
                  <c:v>2</c:v>
                </c:pt>
                <c:pt idx="13">
                  <c:v>13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136</xdr:row>
      <xdr:rowOff>34637</xdr:rowOff>
    </xdr:from>
    <xdr:to>
      <xdr:col>17</xdr:col>
      <xdr:colOff>43294</xdr:colOff>
      <xdr:row>150</xdr:row>
      <xdr:rowOff>112568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27" activePane="bottomLeft" state="frozen"/>
      <selection pane="bottomLeft" activeCell="R40" sqref="R40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04" t="s">
        <v>455</v>
      </c>
      <c r="B1" s="105"/>
      <c r="C1" s="105"/>
      <c r="D1" s="105"/>
      <c r="E1" s="105"/>
      <c r="F1" s="105"/>
      <c r="G1" s="105"/>
      <c r="H1" s="105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8" customHeight="1" thickBot="1" x14ac:dyDescent="0.3">
      <c r="A2" s="110" t="s">
        <v>0</v>
      </c>
      <c r="B2" s="108">
        <v>2010</v>
      </c>
      <c r="C2" s="108">
        <v>2011</v>
      </c>
      <c r="D2" s="108">
        <v>2012</v>
      </c>
      <c r="E2" s="108">
        <v>2013</v>
      </c>
      <c r="F2" s="108">
        <v>2014</v>
      </c>
      <c r="G2" s="108">
        <v>2015</v>
      </c>
      <c r="H2" s="108">
        <v>2016</v>
      </c>
      <c r="I2" s="107">
        <v>2017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15.75" thickBot="1" x14ac:dyDescent="0.3">
      <c r="A3" s="111"/>
      <c r="B3" s="109"/>
      <c r="C3" s="109"/>
      <c r="D3" s="109"/>
      <c r="E3" s="109"/>
      <c r="F3" s="109"/>
      <c r="G3" s="109"/>
      <c r="H3" s="109"/>
      <c r="I3" s="85" t="s">
        <v>481</v>
      </c>
      <c r="J3" s="83" t="s">
        <v>482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422</v>
      </c>
      <c r="U3" s="83" t="s">
        <v>500</v>
      </c>
      <c r="V3" s="84" t="s">
        <v>424</v>
      </c>
    </row>
    <row r="4" spans="1:22" x14ac:dyDescent="0.25">
      <c r="A4" s="81" t="s">
        <v>434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>
        <v>1</v>
      </c>
      <c r="K5" s="60">
        <v>2</v>
      </c>
      <c r="L5" s="60">
        <v>0</v>
      </c>
      <c r="M5" s="60">
        <v>7</v>
      </c>
      <c r="N5" s="60">
        <v>0</v>
      </c>
      <c r="O5" s="60">
        <v>1</v>
      </c>
      <c r="P5" s="60">
        <v>3</v>
      </c>
      <c r="Q5" s="60">
        <v>3</v>
      </c>
      <c r="R5" s="60">
        <v>1</v>
      </c>
      <c r="S5" s="60"/>
      <c r="T5" s="60"/>
      <c r="U5" s="60">
        <f>SUM(I5:T5)</f>
        <v>18</v>
      </c>
      <c r="V5" s="61">
        <f t="shared" ref="V5:V11" si="0">(U5/U$11)*100</f>
        <v>1.5679442508710801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>
        <v>34</v>
      </c>
      <c r="K6" s="44">
        <v>41</v>
      </c>
      <c r="L6" s="44">
        <v>42</v>
      </c>
      <c r="M6" s="44">
        <v>47</v>
      </c>
      <c r="N6" s="44">
        <v>33</v>
      </c>
      <c r="O6" s="44">
        <v>24</v>
      </c>
      <c r="P6" s="44">
        <v>29</v>
      </c>
      <c r="Q6" s="44">
        <v>23</v>
      </c>
      <c r="R6" s="44">
        <v>43</v>
      </c>
      <c r="S6" s="44"/>
      <c r="T6" s="44"/>
      <c r="U6" s="60">
        <f t="shared" ref="U6:U10" si="1">SUM(I6:T6)</f>
        <v>340</v>
      </c>
      <c r="V6" s="45">
        <f t="shared" si="0"/>
        <v>29.616724738675959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/>
      <c r="T7" s="44"/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>
        <v>75</v>
      </c>
      <c r="K8" s="44">
        <v>95</v>
      </c>
      <c r="L8" s="44">
        <v>39</v>
      </c>
      <c r="M8" s="44">
        <v>62</v>
      </c>
      <c r="N8" s="44">
        <v>75</v>
      </c>
      <c r="O8" s="44">
        <v>55</v>
      </c>
      <c r="P8" s="44">
        <v>108</v>
      </c>
      <c r="Q8" s="44">
        <v>79</v>
      </c>
      <c r="R8" s="44">
        <v>95</v>
      </c>
      <c r="S8" s="44"/>
      <c r="T8" s="44"/>
      <c r="U8" s="60">
        <f t="shared" si="1"/>
        <v>731</v>
      </c>
      <c r="V8" s="45">
        <f t="shared" si="0"/>
        <v>63.675958188153317</v>
      </c>
    </row>
    <row r="9" spans="1:22" x14ac:dyDescent="0.25">
      <c r="A9" s="42" t="s">
        <v>542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>
        <v>4</v>
      </c>
      <c r="K9" s="44">
        <v>3</v>
      </c>
      <c r="L9" s="44">
        <v>1</v>
      </c>
      <c r="M9" s="44">
        <v>9</v>
      </c>
      <c r="N9" s="44">
        <v>0</v>
      </c>
      <c r="O9" s="44">
        <v>5</v>
      </c>
      <c r="P9" s="44">
        <v>13</v>
      </c>
      <c r="Q9" s="44">
        <v>8</v>
      </c>
      <c r="R9" s="44">
        <v>11</v>
      </c>
      <c r="S9" s="44"/>
      <c r="T9" s="44"/>
      <c r="U9" s="60">
        <f t="shared" ref="U9" si="2">SUM(I9:T9)</f>
        <v>54</v>
      </c>
      <c r="V9" s="45">
        <f t="shared" si="0"/>
        <v>4.7038327526132404</v>
      </c>
    </row>
    <row r="10" spans="1:22" x14ac:dyDescent="0.25">
      <c r="A10" s="42" t="s">
        <v>412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>
        <v>1</v>
      </c>
      <c r="K10" s="44">
        <v>1</v>
      </c>
      <c r="L10" s="44">
        <v>0</v>
      </c>
      <c r="M10" s="44">
        <v>0</v>
      </c>
      <c r="N10" s="44">
        <v>0</v>
      </c>
      <c r="O10" s="44">
        <v>1</v>
      </c>
      <c r="P10" s="44">
        <v>0</v>
      </c>
      <c r="Q10" s="44">
        <v>2</v>
      </c>
      <c r="R10" s="44">
        <v>0</v>
      </c>
      <c r="S10" s="44"/>
      <c r="T10" s="44"/>
      <c r="U10" s="60">
        <f t="shared" si="1"/>
        <v>5</v>
      </c>
      <c r="V10" s="45">
        <f t="shared" si="0"/>
        <v>0.43554006968641112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115</v>
      </c>
      <c r="K11" s="48">
        <f t="shared" si="3"/>
        <v>142</v>
      </c>
      <c r="L11" s="48">
        <f t="shared" si="3"/>
        <v>82</v>
      </c>
      <c r="M11" s="48">
        <f>SUM(M5:M10)</f>
        <v>125</v>
      </c>
      <c r="N11" s="48">
        <f t="shared" si="3"/>
        <v>108</v>
      </c>
      <c r="O11" s="48">
        <f t="shared" si="3"/>
        <v>86</v>
      </c>
      <c r="P11" s="48">
        <f t="shared" si="3"/>
        <v>153</v>
      </c>
      <c r="Q11" s="48">
        <f t="shared" si="3"/>
        <v>115</v>
      </c>
      <c r="R11" s="48">
        <f t="shared" si="3"/>
        <v>150</v>
      </c>
      <c r="S11" s="48">
        <f t="shared" si="3"/>
        <v>0</v>
      </c>
      <c r="T11" s="48">
        <f t="shared" si="3"/>
        <v>0</v>
      </c>
      <c r="U11" s="48">
        <f t="shared" si="3"/>
        <v>1148</v>
      </c>
      <c r="V11" s="49">
        <f t="shared" si="0"/>
        <v>100</v>
      </c>
    </row>
    <row r="12" spans="1:22" x14ac:dyDescent="0.25">
      <c r="A12" s="106" t="s">
        <v>435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>
        <v>3</v>
      </c>
      <c r="K13" s="44">
        <v>2</v>
      </c>
      <c r="L13" s="44">
        <v>1</v>
      </c>
      <c r="M13" s="44">
        <v>1</v>
      </c>
      <c r="N13" s="44">
        <v>0</v>
      </c>
      <c r="O13" s="44">
        <v>1</v>
      </c>
      <c r="P13" s="44">
        <v>1</v>
      </c>
      <c r="Q13" s="44">
        <v>2</v>
      </c>
      <c r="R13" s="44">
        <v>2</v>
      </c>
      <c r="S13" s="44"/>
      <c r="T13" s="44"/>
      <c r="U13" s="60">
        <f t="shared" ref="U13:U19" si="4">SUM(I13:T13)</f>
        <v>13</v>
      </c>
      <c r="V13" s="45">
        <f t="shared" ref="V13:V20" si="5">(U13/U$20)*100</f>
        <v>1.132404181184669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>
        <v>0</v>
      </c>
      <c r="K14" s="44">
        <v>2</v>
      </c>
      <c r="L14" s="44">
        <v>1</v>
      </c>
      <c r="M14" s="44">
        <v>0</v>
      </c>
      <c r="N14" s="44">
        <v>1</v>
      </c>
      <c r="O14" s="44">
        <v>0</v>
      </c>
      <c r="P14" s="44">
        <v>2</v>
      </c>
      <c r="Q14" s="44">
        <v>1</v>
      </c>
      <c r="R14" s="44">
        <v>3</v>
      </c>
      <c r="S14" s="44"/>
      <c r="T14" s="44"/>
      <c r="U14" s="60">
        <f t="shared" si="4"/>
        <v>11</v>
      </c>
      <c r="V14" s="45">
        <f t="shared" si="5"/>
        <v>0.95818815331010443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>
        <v>34</v>
      </c>
      <c r="K15" s="44">
        <v>58</v>
      </c>
      <c r="L15" s="44">
        <v>23</v>
      </c>
      <c r="M15" s="44">
        <v>29</v>
      </c>
      <c r="N15" s="44">
        <v>27</v>
      </c>
      <c r="O15" s="44">
        <v>20</v>
      </c>
      <c r="P15" s="44">
        <v>65</v>
      </c>
      <c r="Q15" s="44">
        <v>28</v>
      </c>
      <c r="R15" s="44">
        <v>52</v>
      </c>
      <c r="S15" s="44"/>
      <c r="T15" s="44"/>
      <c r="U15" s="60">
        <f t="shared" si="4"/>
        <v>360</v>
      </c>
      <c r="V15" s="45">
        <f t="shared" si="5"/>
        <v>31.358885017421599</v>
      </c>
    </row>
    <row r="16" spans="1:22" x14ac:dyDescent="0.25">
      <c r="A16" s="42" t="s">
        <v>423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>
        <v>38</v>
      </c>
      <c r="K16" s="44">
        <v>49</v>
      </c>
      <c r="L16" s="44">
        <v>32</v>
      </c>
      <c r="M16" s="44">
        <v>50</v>
      </c>
      <c r="N16" s="44">
        <v>56</v>
      </c>
      <c r="O16" s="44">
        <v>35</v>
      </c>
      <c r="P16" s="44">
        <v>45</v>
      </c>
      <c r="Q16" s="44">
        <v>37</v>
      </c>
      <c r="R16" s="44">
        <v>55</v>
      </c>
      <c r="S16" s="44"/>
      <c r="T16" s="44"/>
      <c r="U16" s="60">
        <f t="shared" si="4"/>
        <v>422</v>
      </c>
      <c r="V16" s="45">
        <f t="shared" si="5"/>
        <v>36.759581881533101</v>
      </c>
    </row>
    <row r="17" spans="1:22" x14ac:dyDescent="0.25">
      <c r="A17" s="50" t="s">
        <v>447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>
        <v>24</v>
      </c>
      <c r="K17" s="44">
        <v>14</v>
      </c>
      <c r="L17" s="44">
        <v>14</v>
      </c>
      <c r="M17" s="44">
        <v>21</v>
      </c>
      <c r="N17" s="44">
        <v>15</v>
      </c>
      <c r="O17" s="44">
        <v>17</v>
      </c>
      <c r="P17" s="44">
        <v>25</v>
      </c>
      <c r="Q17" s="44">
        <v>25</v>
      </c>
      <c r="R17" s="44">
        <v>16</v>
      </c>
      <c r="S17" s="44"/>
      <c r="T17" s="44"/>
      <c r="U17" s="60">
        <f t="shared" si="4"/>
        <v>183</v>
      </c>
      <c r="V17" s="45">
        <f t="shared" si="5"/>
        <v>15.940766550522648</v>
      </c>
    </row>
    <row r="18" spans="1:22" ht="15" customHeight="1" x14ac:dyDescent="0.25">
      <c r="A18" s="52" t="s">
        <v>448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>
        <v>13</v>
      </c>
      <c r="K18" s="44">
        <v>14</v>
      </c>
      <c r="L18" s="44">
        <v>10</v>
      </c>
      <c r="M18" s="44">
        <v>21</v>
      </c>
      <c r="N18" s="44">
        <v>7</v>
      </c>
      <c r="O18" s="44">
        <v>13</v>
      </c>
      <c r="P18" s="44">
        <v>14</v>
      </c>
      <c r="Q18" s="44">
        <v>22</v>
      </c>
      <c r="R18" s="44">
        <v>22</v>
      </c>
      <c r="S18" s="44"/>
      <c r="T18" s="44"/>
      <c r="U18" s="60">
        <f t="shared" si="4"/>
        <v>141</v>
      </c>
      <c r="V18" s="45">
        <f t="shared" si="5"/>
        <v>12.282229965156795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>
        <v>3</v>
      </c>
      <c r="K19" s="44">
        <v>3</v>
      </c>
      <c r="L19" s="44">
        <v>1</v>
      </c>
      <c r="M19" s="44">
        <v>3</v>
      </c>
      <c r="N19" s="44">
        <v>2</v>
      </c>
      <c r="O19" s="44">
        <v>0</v>
      </c>
      <c r="P19" s="44">
        <v>1</v>
      </c>
      <c r="Q19" s="44">
        <v>0</v>
      </c>
      <c r="R19" s="44">
        <v>0</v>
      </c>
      <c r="S19" s="44"/>
      <c r="T19" s="44"/>
      <c r="U19" s="60">
        <f t="shared" si="4"/>
        <v>18</v>
      </c>
      <c r="V19" s="45">
        <f t="shared" si="5"/>
        <v>1.5679442508710801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115</v>
      </c>
      <c r="K20" s="55">
        <f t="shared" si="6"/>
        <v>142</v>
      </c>
      <c r="L20" s="48">
        <f t="shared" si="6"/>
        <v>82</v>
      </c>
      <c r="M20" s="55">
        <f t="shared" si="6"/>
        <v>125</v>
      </c>
      <c r="N20" s="55">
        <f t="shared" si="6"/>
        <v>108</v>
      </c>
      <c r="O20" s="55">
        <f t="shared" si="6"/>
        <v>86</v>
      </c>
      <c r="P20" s="55">
        <f t="shared" si="6"/>
        <v>153</v>
      </c>
      <c r="Q20" s="55">
        <f t="shared" si="6"/>
        <v>115</v>
      </c>
      <c r="R20" s="55">
        <f t="shared" si="6"/>
        <v>150</v>
      </c>
      <c r="S20" s="55">
        <f t="shared" si="6"/>
        <v>0</v>
      </c>
      <c r="T20" s="55">
        <f t="shared" si="6"/>
        <v>0</v>
      </c>
      <c r="U20" s="56">
        <f t="shared" ref="U20" si="7">SUM(U13:U19)</f>
        <v>1148</v>
      </c>
      <c r="V20" s="57">
        <f t="shared" si="5"/>
        <v>100</v>
      </c>
    </row>
    <row r="21" spans="1:22" x14ac:dyDescent="0.25">
      <c r="A21" s="106" t="s">
        <v>436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>
        <v>30</v>
      </c>
      <c r="K22" s="44">
        <v>32</v>
      </c>
      <c r="L22" s="44">
        <v>14</v>
      </c>
      <c r="M22" s="44">
        <v>30</v>
      </c>
      <c r="N22" s="44">
        <v>27</v>
      </c>
      <c r="O22" s="44">
        <v>20</v>
      </c>
      <c r="P22" s="44">
        <v>48</v>
      </c>
      <c r="Q22" s="44">
        <v>25</v>
      </c>
      <c r="R22" s="44">
        <v>42</v>
      </c>
      <c r="S22" s="44"/>
      <c r="T22" s="44"/>
      <c r="U22" s="44">
        <f>SUM(I22:T22)</f>
        <v>286</v>
      </c>
      <c r="V22" s="45">
        <f>(U22/U$25)*100</f>
        <v>24.912891986062718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>
        <v>57</v>
      </c>
      <c r="K23" s="44">
        <v>66</v>
      </c>
      <c r="L23" s="44">
        <v>54</v>
      </c>
      <c r="M23" s="44">
        <v>68</v>
      </c>
      <c r="N23" s="44">
        <v>57</v>
      </c>
      <c r="O23" s="44">
        <v>42</v>
      </c>
      <c r="P23" s="44">
        <v>67</v>
      </c>
      <c r="Q23" s="44">
        <v>75</v>
      </c>
      <c r="R23" s="44">
        <v>76</v>
      </c>
      <c r="S23" s="44"/>
      <c r="T23" s="44"/>
      <c r="U23" s="44">
        <f t="shared" ref="U23:U24" si="8">SUM(I23:T23)</f>
        <v>598</v>
      </c>
      <c r="V23" s="45">
        <f t="shared" ref="V23:V25" si="9">(U23/U$25)*100</f>
        <v>52.090592334494779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>
        <v>28</v>
      </c>
      <c r="K24" s="44">
        <v>44</v>
      </c>
      <c r="L24" s="44">
        <v>14</v>
      </c>
      <c r="M24" s="44">
        <v>27</v>
      </c>
      <c r="N24" s="44">
        <v>24</v>
      </c>
      <c r="O24" s="44">
        <v>24</v>
      </c>
      <c r="P24" s="44">
        <v>38</v>
      </c>
      <c r="Q24" s="44">
        <v>15</v>
      </c>
      <c r="R24" s="44">
        <v>32</v>
      </c>
      <c r="S24" s="44"/>
      <c r="T24" s="44"/>
      <c r="U24" s="44">
        <f t="shared" si="8"/>
        <v>264</v>
      </c>
      <c r="V24" s="45">
        <f t="shared" si="9"/>
        <v>22.99651567944251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115</v>
      </c>
      <c r="K25" s="48">
        <f t="shared" si="10"/>
        <v>142</v>
      </c>
      <c r="L25" s="48">
        <f t="shared" si="10"/>
        <v>82</v>
      </c>
      <c r="M25" s="48">
        <f t="shared" si="10"/>
        <v>125</v>
      </c>
      <c r="N25" s="48">
        <f t="shared" si="10"/>
        <v>108</v>
      </c>
      <c r="O25" s="48">
        <f t="shared" si="10"/>
        <v>86</v>
      </c>
      <c r="P25" s="48">
        <f t="shared" si="10"/>
        <v>153</v>
      </c>
      <c r="Q25" s="48">
        <f t="shared" si="10"/>
        <v>115</v>
      </c>
      <c r="R25" s="48">
        <f t="shared" si="10"/>
        <v>150</v>
      </c>
      <c r="S25" s="48">
        <f t="shared" si="10"/>
        <v>0</v>
      </c>
      <c r="T25" s="48">
        <f t="shared" si="10"/>
        <v>0</v>
      </c>
      <c r="U25" s="48">
        <f t="shared" ref="U25" si="11">SUM(U22:U24)</f>
        <v>1148</v>
      </c>
      <c r="V25" s="49">
        <f t="shared" si="9"/>
        <v>100</v>
      </c>
    </row>
    <row r="26" spans="1:22" x14ac:dyDescent="0.25">
      <c r="A26" s="106" t="s">
        <v>437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>
        <v>73</v>
      </c>
      <c r="K27" s="44">
        <v>101</v>
      </c>
      <c r="L27" s="44">
        <v>54</v>
      </c>
      <c r="M27" s="44">
        <v>87</v>
      </c>
      <c r="N27" s="44">
        <v>78</v>
      </c>
      <c r="O27" s="44">
        <v>58</v>
      </c>
      <c r="P27" s="44">
        <v>111</v>
      </c>
      <c r="Q27" s="44">
        <v>80</v>
      </c>
      <c r="R27" s="44">
        <v>150</v>
      </c>
      <c r="S27" s="44"/>
      <c r="T27" s="44"/>
      <c r="U27" s="44">
        <f t="shared" ref="U27:U28" si="12">SUM(I27:T27)</f>
        <v>852</v>
      </c>
      <c r="V27" s="45">
        <f>(U27/U$29)*100</f>
        <v>74.151436031331599</v>
      </c>
    </row>
    <row r="28" spans="1:22" x14ac:dyDescent="0.25">
      <c r="A28" s="42" t="s">
        <v>10</v>
      </c>
      <c r="B28" s="43" t="s">
        <v>433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>
        <v>42</v>
      </c>
      <c r="K28" s="44">
        <v>41</v>
      </c>
      <c r="L28" s="44">
        <v>28</v>
      </c>
      <c r="M28" s="44">
        <v>39</v>
      </c>
      <c r="N28" s="44">
        <v>30</v>
      </c>
      <c r="O28" s="44">
        <v>28</v>
      </c>
      <c r="P28" s="44">
        <v>42</v>
      </c>
      <c r="Q28" s="44">
        <v>35</v>
      </c>
      <c r="R28" s="44">
        <v>0</v>
      </c>
      <c r="S28" s="44"/>
      <c r="T28" s="44"/>
      <c r="U28" s="44">
        <f t="shared" si="12"/>
        <v>297</v>
      </c>
      <c r="V28" s="45">
        <f>(U28/U$29)*100</f>
        <v>25.848563968668408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115</v>
      </c>
      <c r="K29" s="48">
        <f t="shared" si="13"/>
        <v>142</v>
      </c>
      <c r="L29" s="48">
        <f t="shared" si="13"/>
        <v>82</v>
      </c>
      <c r="M29" s="48">
        <f t="shared" si="13"/>
        <v>126</v>
      </c>
      <c r="N29" s="48">
        <f t="shared" si="13"/>
        <v>108</v>
      </c>
      <c r="O29" s="48">
        <f t="shared" si="13"/>
        <v>86</v>
      </c>
      <c r="P29" s="48">
        <f t="shared" si="13"/>
        <v>153</v>
      </c>
      <c r="Q29" s="48">
        <f t="shared" si="13"/>
        <v>115</v>
      </c>
      <c r="R29" s="48">
        <f t="shared" si="13"/>
        <v>150</v>
      </c>
      <c r="S29" s="48">
        <f t="shared" si="13"/>
        <v>0</v>
      </c>
      <c r="T29" s="48">
        <f t="shared" si="13"/>
        <v>0</v>
      </c>
      <c r="U29" s="48">
        <f t="shared" ref="U29" si="15">SUM(U26:U28)</f>
        <v>1149</v>
      </c>
      <c r="V29" s="49">
        <f t="shared" ref="V29" si="16">(U29/U$25)*100</f>
        <v>100.08710801393728</v>
      </c>
    </row>
    <row r="30" spans="1:22" x14ac:dyDescent="0.25">
      <c r="A30" s="106" t="s">
        <v>452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1:22" x14ac:dyDescent="0.25">
      <c r="A31" s="42" t="s">
        <v>438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>
        <v>34</v>
      </c>
      <c r="K31" s="74">
        <v>29</v>
      </c>
      <c r="L31" s="74">
        <v>23</v>
      </c>
      <c r="M31" s="44">
        <v>29</v>
      </c>
      <c r="N31" s="74">
        <v>21</v>
      </c>
      <c r="O31" s="74">
        <v>21</v>
      </c>
      <c r="P31" s="74">
        <v>25</v>
      </c>
      <c r="Q31" s="74">
        <v>23</v>
      </c>
      <c r="R31" s="74">
        <v>25</v>
      </c>
      <c r="S31" s="74"/>
      <c r="T31" s="74"/>
      <c r="U31" s="44">
        <f>SUM(I31:T31)</f>
        <v>245</v>
      </c>
      <c r="V31" s="45">
        <f>(U31/U$40)*100</f>
        <v>21.341463414634145</v>
      </c>
    </row>
    <row r="32" spans="1:22" x14ac:dyDescent="0.25">
      <c r="A32" s="42" t="s">
        <v>439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>
        <v>15</v>
      </c>
      <c r="K32" s="74">
        <v>24</v>
      </c>
      <c r="L32" s="74">
        <v>9</v>
      </c>
      <c r="M32" s="44">
        <v>23</v>
      </c>
      <c r="N32" s="74">
        <v>28</v>
      </c>
      <c r="O32" s="74">
        <v>23</v>
      </c>
      <c r="P32" s="74">
        <v>20</v>
      </c>
      <c r="Q32" s="74">
        <v>11</v>
      </c>
      <c r="R32" s="74">
        <v>27</v>
      </c>
      <c r="S32" s="74"/>
      <c r="T32" s="74"/>
      <c r="U32" s="44">
        <f t="shared" ref="U32:U39" si="17">SUM(I32:T32)</f>
        <v>188</v>
      </c>
      <c r="V32" s="45">
        <f t="shared" ref="V32:V39" si="18">(U32/U$40)*100</f>
        <v>16.376306620209057</v>
      </c>
    </row>
    <row r="33" spans="1:22" x14ac:dyDescent="0.25">
      <c r="A33" s="42" t="s">
        <v>440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>
        <v>13</v>
      </c>
      <c r="K33" s="74">
        <v>20</v>
      </c>
      <c r="L33" s="74">
        <v>14</v>
      </c>
      <c r="M33" s="44">
        <v>17</v>
      </c>
      <c r="N33" s="74">
        <v>15</v>
      </c>
      <c r="O33" s="74">
        <v>4</v>
      </c>
      <c r="P33" s="74">
        <v>33</v>
      </c>
      <c r="Q33" s="74">
        <v>19</v>
      </c>
      <c r="R33" s="74">
        <v>23</v>
      </c>
      <c r="S33" s="74"/>
      <c r="T33" s="74"/>
      <c r="U33" s="44">
        <f t="shared" si="17"/>
        <v>179</v>
      </c>
      <c r="V33" s="45">
        <f t="shared" si="18"/>
        <v>15.592334494773519</v>
      </c>
    </row>
    <row r="34" spans="1:22" x14ac:dyDescent="0.25">
      <c r="A34" s="42" t="s">
        <v>441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>
        <v>12</v>
      </c>
      <c r="K34" s="74">
        <v>9</v>
      </c>
      <c r="L34" s="74">
        <v>3</v>
      </c>
      <c r="M34" s="44">
        <v>6</v>
      </c>
      <c r="N34" s="74">
        <v>8</v>
      </c>
      <c r="O34" s="74">
        <v>8</v>
      </c>
      <c r="P34" s="74">
        <v>14</v>
      </c>
      <c r="Q34" s="74">
        <v>6</v>
      </c>
      <c r="R34" s="74">
        <v>3</v>
      </c>
      <c r="S34" s="74"/>
      <c r="T34" s="74"/>
      <c r="U34" s="44">
        <f t="shared" si="17"/>
        <v>72</v>
      </c>
      <c r="V34" s="45">
        <f t="shared" si="18"/>
        <v>6.2717770034843205</v>
      </c>
    </row>
    <row r="35" spans="1:22" x14ac:dyDescent="0.25">
      <c r="A35" s="50" t="s">
        <v>442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>
        <v>13</v>
      </c>
      <c r="K35" s="74">
        <v>19</v>
      </c>
      <c r="L35" s="74">
        <v>11</v>
      </c>
      <c r="M35" s="44">
        <v>8</v>
      </c>
      <c r="N35" s="74">
        <v>3</v>
      </c>
      <c r="O35" s="74">
        <v>2</v>
      </c>
      <c r="P35" s="74">
        <v>14</v>
      </c>
      <c r="Q35" s="74">
        <v>23</v>
      </c>
      <c r="R35" s="74">
        <v>20</v>
      </c>
      <c r="S35" s="74"/>
      <c r="T35" s="74"/>
      <c r="U35" s="44">
        <f t="shared" si="17"/>
        <v>121</v>
      </c>
      <c r="V35" s="45">
        <f t="shared" si="18"/>
        <v>10.540069686411149</v>
      </c>
    </row>
    <row r="36" spans="1:22" x14ac:dyDescent="0.25">
      <c r="A36" s="52" t="s">
        <v>443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>
        <v>16</v>
      </c>
      <c r="K36" s="74">
        <v>22</v>
      </c>
      <c r="L36" s="74">
        <v>15</v>
      </c>
      <c r="M36" s="44">
        <v>18</v>
      </c>
      <c r="N36" s="74">
        <v>18</v>
      </c>
      <c r="O36" s="74">
        <v>12</v>
      </c>
      <c r="P36" s="74">
        <v>34</v>
      </c>
      <c r="Q36" s="74">
        <v>15</v>
      </c>
      <c r="R36" s="74">
        <v>31</v>
      </c>
      <c r="S36" s="74"/>
      <c r="T36" s="74"/>
      <c r="U36" s="44">
        <f t="shared" si="17"/>
        <v>187</v>
      </c>
      <c r="V36" s="45">
        <f t="shared" si="18"/>
        <v>16.289198606271775</v>
      </c>
    </row>
    <row r="37" spans="1:22" x14ac:dyDescent="0.25">
      <c r="A37" s="52" t="s">
        <v>444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>
        <v>9</v>
      </c>
      <c r="K37" s="74">
        <v>11</v>
      </c>
      <c r="L37" s="74">
        <v>6</v>
      </c>
      <c r="M37" s="44">
        <v>8</v>
      </c>
      <c r="N37" s="74">
        <v>7</v>
      </c>
      <c r="O37" s="74">
        <v>8</v>
      </c>
      <c r="P37" s="74">
        <v>8</v>
      </c>
      <c r="Q37" s="74">
        <v>16</v>
      </c>
      <c r="R37" s="74">
        <v>14</v>
      </c>
      <c r="S37" s="74"/>
      <c r="T37" s="74"/>
      <c r="U37" s="44">
        <f t="shared" si="17"/>
        <v>92</v>
      </c>
      <c r="V37" s="45">
        <f t="shared" si="18"/>
        <v>8.0139372822299642</v>
      </c>
    </row>
    <row r="38" spans="1:22" x14ac:dyDescent="0.25">
      <c r="A38" s="42" t="s">
        <v>445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>
        <v>0</v>
      </c>
      <c r="K38" s="74">
        <v>0</v>
      </c>
      <c r="L38" s="74">
        <v>0</v>
      </c>
      <c r="M38" s="4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/>
      <c r="T38" s="74"/>
      <c r="U38" s="44">
        <f t="shared" si="17"/>
        <v>0</v>
      </c>
      <c r="V38" s="45">
        <f t="shared" si="18"/>
        <v>0</v>
      </c>
    </row>
    <row r="39" spans="1:22" x14ac:dyDescent="0.25">
      <c r="A39" t="s">
        <v>446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>
        <v>3</v>
      </c>
      <c r="K39" s="82">
        <v>8</v>
      </c>
      <c r="L39" s="82">
        <v>1</v>
      </c>
      <c r="M39" s="95">
        <v>16</v>
      </c>
      <c r="N39" s="82">
        <v>8</v>
      </c>
      <c r="O39" s="82">
        <v>8</v>
      </c>
      <c r="P39" s="82">
        <v>5</v>
      </c>
      <c r="Q39" s="82">
        <v>2</v>
      </c>
      <c r="R39" s="82">
        <v>7</v>
      </c>
      <c r="S39" s="82"/>
      <c r="T39" s="82"/>
      <c r="U39" s="44">
        <f t="shared" si="17"/>
        <v>64</v>
      </c>
      <c r="V39" s="45">
        <f t="shared" si="18"/>
        <v>5.5749128919860631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115</v>
      </c>
      <c r="K40" s="55">
        <f t="shared" si="19"/>
        <v>142</v>
      </c>
      <c r="L40" s="55">
        <f t="shared" si="19"/>
        <v>82</v>
      </c>
      <c r="M40" s="55">
        <f t="shared" si="19"/>
        <v>125</v>
      </c>
      <c r="N40" s="55">
        <f t="shared" si="19"/>
        <v>108</v>
      </c>
      <c r="O40" s="55">
        <f t="shared" si="19"/>
        <v>86</v>
      </c>
      <c r="P40" s="55">
        <f t="shared" si="19"/>
        <v>153</v>
      </c>
      <c r="Q40" s="55">
        <f t="shared" si="19"/>
        <v>115</v>
      </c>
      <c r="R40" s="55">
        <f t="shared" si="19"/>
        <v>150</v>
      </c>
      <c r="S40" s="55">
        <f t="shared" si="19"/>
        <v>0</v>
      </c>
      <c r="T40" s="55">
        <f t="shared" si="19"/>
        <v>0</v>
      </c>
      <c r="U40" s="56">
        <f>SUM(U31:U39)</f>
        <v>1148</v>
      </c>
      <c r="V40" s="57">
        <f>SUM(V31:V39)</f>
        <v>99.999999999999972</v>
      </c>
    </row>
    <row r="41" spans="1:22" x14ac:dyDescent="0.25">
      <c r="A41" s="106" t="s">
        <v>449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</row>
    <row r="42" spans="1:22" x14ac:dyDescent="0.25">
      <c r="A42" s="42" t="s">
        <v>471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>
        <v>1</v>
      </c>
      <c r="S42" s="44"/>
      <c r="T42" s="44"/>
      <c r="U42" s="44">
        <f t="shared" ref="U42:U59" si="20">SUM(I42:T42)</f>
        <v>1</v>
      </c>
      <c r="V42" s="45">
        <f t="shared" ref="V42:V59" si="21">(U42/U$60)*100</f>
        <v>8.7108013937282236E-2</v>
      </c>
    </row>
    <row r="43" spans="1:22" x14ac:dyDescent="0.25">
      <c r="A43" s="42" t="s">
        <v>470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>
        <f t="shared" ref="U43" si="22">SUM(I43:T43)</f>
        <v>0</v>
      </c>
      <c r="V43" s="45">
        <f t="shared" si="21"/>
        <v>0</v>
      </c>
    </row>
    <row r="44" spans="1:22" x14ac:dyDescent="0.25">
      <c r="A44" s="42" t="s">
        <v>483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>
        <v>1</v>
      </c>
      <c r="S44" s="44"/>
      <c r="T44" s="44"/>
      <c r="U44" s="44">
        <f t="shared" ref="U44" si="23">SUM(I44:T44)</f>
        <v>2</v>
      </c>
      <c r="V44" s="45">
        <f t="shared" ref="V44" si="24">(U44/U$60)*100</f>
        <v>0.17421602787456447</v>
      </c>
    </row>
    <row r="45" spans="1:22" x14ac:dyDescent="0.25">
      <c r="A45" s="42" t="s">
        <v>383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>
        <v>18</v>
      </c>
      <c r="K46" s="44">
        <v>25</v>
      </c>
      <c r="L46" s="44">
        <v>15</v>
      </c>
      <c r="M46" s="44">
        <v>14</v>
      </c>
      <c r="N46" s="44">
        <v>11</v>
      </c>
      <c r="O46" s="44">
        <v>10</v>
      </c>
      <c r="P46" s="44">
        <v>21</v>
      </c>
      <c r="Q46" s="44">
        <v>11</v>
      </c>
      <c r="R46" s="44">
        <v>13</v>
      </c>
      <c r="S46" s="44"/>
      <c r="T46" s="44"/>
      <c r="U46" s="44">
        <f t="shared" si="20"/>
        <v>144</v>
      </c>
      <c r="V46" s="45">
        <f t="shared" si="21"/>
        <v>12.543554006968641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>
        <v>1</v>
      </c>
      <c r="L47" s="44">
        <v>1</v>
      </c>
      <c r="M47" s="44">
        <v>1</v>
      </c>
      <c r="N47" s="44"/>
      <c r="O47" s="44">
        <v>1</v>
      </c>
      <c r="P47" s="44"/>
      <c r="Q47" s="44">
        <v>3</v>
      </c>
      <c r="R47" s="44">
        <v>2</v>
      </c>
      <c r="S47" s="44"/>
      <c r="T47" s="44"/>
      <c r="U47" s="44">
        <f t="shared" si="20"/>
        <v>10</v>
      </c>
      <c r="V47" s="45">
        <f t="shared" si="21"/>
        <v>0.87108013937282225</v>
      </c>
    </row>
    <row r="48" spans="1:22" x14ac:dyDescent="0.25">
      <c r="A48" s="42" t="s">
        <v>494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>
        <v>1</v>
      </c>
      <c r="N48" s="44"/>
      <c r="O48" s="44">
        <v>1</v>
      </c>
      <c r="P48" s="44">
        <v>1</v>
      </c>
      <c r="Q48" s="44"/>
      <c r="R48" s="44"/>
      <c r="S48" s="44"/>
      <c r="T48" s="44"/>
      <c r="U48" s="44">
        <f t="shared" ref="U48" si="26">SUM(I48:T48)</f>
        <v>3</v>
      </c>
      <c r="V48" s="45">
        <f t="shared" ref="V48" si="27">(U48/U$60)*100</f>
        <v>0.26132404181184671</v>
      </c>
    </row>
    <row r="49" spans="1:22" x14ac:dyDescent="0.25">
      <c r="A49" s="42" t="s">
        <v>491</v>
      </c>
      <c r="B49" s="43"/>
      <c r="C49" s="43"/>
      <c r="D49" s="43"/>
      <c r="E49" s="43"/>
      <c r="F49" s="43"/>
      <c r="G49" s="43"/>
      <c r="H49" s="43"/>
      <c r="I49" s="44">
        <v>1</v>
      </c>
      <c r="J49" s="44">
        <v>4</v>
      </c>
      <c r="K49" s="44">
        <v>2</v>
      </c>
      <c r="L49" s="44"/>
      <c r="M49" s="44">
        <v>2</v>
      </c>
      <c r="N49" s="44">
        <v>1</v>
      </c>
      <c r="O49" s="44">
        <v>2</v>
      </c>
      <c r="P49" s="44"/>
      <c r="Q49" s="44">
        <v>3</v>
      </c>
      <c r="R49" s="44">
        <v>1</v>
      </c>
      <c r="S49" s="44"/>
      <c r="T49" s="44"/>
      <c r="U49" s="44">
        <f t="shared" ref="U49" si="28">SUM(I49:T49)</f>
        <v>16</v>
      </c>
      <c r="V49" s="45">
        <f t="shared" ref="V49" si="29">(U49/U$60)*100</f>
        <v>1.3937282229965158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>
        <v>2</v>
      </c>
      <c r="K50" s="44">
        <v>2</v>
      </c>
      <c r="L50" s="44">
        <v>1</v>
      </c>
      <c r="M50" s="44">
        <v>5</v>
      </c>
      <c r="N50" s="44">
        <v>1</v>
      </c>
      <c r="O50" s="44">
        <v>2</v>
      </c>
      <c r="P50" s="44">
        <v>3</v>
      </c>
      <c r="Q50" s="44">
        <v>4</v>
      </c>
      <c r="R50" s="44">
        <v>5</v>
      </c>
      <c r="S50" s="44"/>
      <c r="T50" s="44"/>
      <c r="U50" s="44">
        <f t="shared" si="20"/>
        <v>28</v>
      </c>
      <c r="V50" s="45">
        <f t="shared" si="21"/>
        <v>2.4390243902439024</v>
      </c>
    </row>
    <row r="51" spans="1:22" x14ac:dyDescent="0.25">
      <c r="A51" s="42" t="s">
        <v>492</v>
      </c>
      <c r="B51" s="43"/>
      <c r="C51" s="43"/>
      <c r="D51" s="43"/>
      <c r="E51" s="43"/>
      <c r="F51" s="43"/>
      <c r="G51" s="43"/>
      <c r="H51" s="43"/>
      <c r="I51" s="44"/>
      <c r="J51" s="44"/>
      <c r="K51" s="44">
        <v>2</v>
      </c>
      <c r="L51" s="44"/>
      <c r="M51" s="44">
        <v>3</v>
      </c>
      <c r="N51" s="44">
        <v>2</v>
      </c>
      <c r="O51" s="44"/>
      <c r="P51" s="44">
        <v>2</v>
      </c>
      <c r="Q51" s="44"/>
      <c r="R51" s="44">
        <v>3</v>
      </c>
      <c r="S51" s="44"/>
      <c r="T51" s="44"/>
      <c r="U51" s="44">
        <f t="shared" ref="U51" si="30">SUM(I51:T51)</f>
        <v>12</v>
      </c>
      <c r="V51" s="45">
        <f t="shared" si="21"/>
        <v>1.0452961672473868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>
        <v>2</v>
      </c>
      <c r="K52" s="44">
        <v>1</v>
      </c>
      <c r="L52" s="44">
        <v>2</v>
      </c>
      <c r="M52" s="44">
        <v>1</v>
      </c>
      <c r="N52" s="44">
        <v>2</v>
      </c>
      <c r="O52" s="44">
        <v>3</v>
      </c>
      <c r="P52" s="44">
        <v>4</v>
      </c>
      <c r="Q52" s="44">
        <v>4</v>
      </c>
      <c r="R52" s="44">
        <v>2</v>
      </c>
      <c r="S52" s="44"/>
      <c r="T52" s="44"/>
      <c r="U52" s="44">
        <f t="shared" si="20"/>
        <v>21</v>
      </c>
      <c r="V52" s="45">
        <f t="shared" si="21"/>
        <v>1.8292682926829267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>
        <v>8</v>
      </c>
      <c r="K53" s="44">
        <v>8</v>
      </c>
      <c r="L53" s="44">
        <v>6</v>
      </c>
      <c r="M53" s="44">
        <v>7</v>
      </c>
      <c r="N53" s="44">
        <v>4</v>
      </c>
      <c r="O53" s="44">
        <v>7</v>
      </c>
      <c r="P53" s="44">
        <v>10</v>
      </c>
      <c r="Q53" s="44">
        <v>10</v>
      </c>
      <c r="R53" s="44">
        <v>11</v>
      </c>
      <c r="S53" s="44"/>
      <c r="T53" s="44"/>
      <c r="U53" s="44">
        <f t="shared" si="20"/>
        <v>72</v>
      </c>
      <c r="V53" s="45">
        <f t="shared" si="21"/>
        <v>6.2717770034843205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>
        <v>5</v>
      </c>
      <c r="K54" s="44">
        <v>3</v>
      </c>
      <c r="L54" s="44">
        <v>1</v>
      </c>
      <c r="M54" s="44">
        <v>9</v>
      </c>
      <c r="N54" s="44">
        <v>11</v>
      </c>
      <c r="O54" s="44">
        <v>3</v>
      </c>
      <c r="P54" s="44">
        <v>12</v>
      </c>
      <c r="Q54" s="44">
        <v>7</v>
      </c>
      <c r="R54" s="44">
        <v>8</v>
      </c>
      <c r="S54" s="44"/>
      <c r="T54" s="44"/>
      <c r="U54" s="44">
        <f t="shared" si="20"/>
        <v>61</v>
      </c>
      <c r="V54" s="45">
        <f t="shared" si="21"/>
        <v>5.3135888501742157</v>
      </c>
    </row>
    <row r="55" spans="1:22" x14ac:dyDescent="0.25">
      <c r="A55" s="42" t="s">
        <v>407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>
        <v>2</v>
      </c>
      <c r="O55" s="44"/>
      <c r="P55" s="44"/>
      <c r="Q55" s="44">
        <v>1</v>
      </c>
      <c r="R55" s="44">
        <v>1</v>
      </c>
      <c r="S55" s="44"/>
      <c r="T55" s="44"/>
      <c r="U55" s="44">
        <f t="shared" si="20"/>
        <v>4</v>
      </c>
      <c r="V55" s="45">
        <f t="shared" si="21"/>
        <v>0.34843205574912894</v>
      </c>
    </row>
    <row r="56" spans="1:22" x14ac:dyDescent="0.25">
      <c r="A56" t="s">
        <v>467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>
        <v>1</v>
      </c>
      <c r="M56" s="44">
        <v>3</v>
      </c>
      <c r="N56" s="44"/>
      <c r="O56" s="44"/>
      <c r="P56" s="44">
        <v>1</v>
      </c>
      <c r="Q56" s="44">
        <v>1</v>
      </c>
      <c r="R56" s="44"/>
      <c r="S56" s="44"/>
      <c r="T56" s="44"/>
      <c r="U56" s="44">
        <f t="shared" ref="U56" si="31">SUM(I56:T56)</f>
        <v>6</v>
      </c>
      <c r="V56" s="45">
        <f t="shared" si="21"/>
        <v>0.52264808362369342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>
        <v>1</v>
      </c>
      <c r="L57" s="44"/>
      <c r="M57" s="44"/>
      <c r="N57" s="44">
        <v>2</v>
      </c>
      <c r="O57" s="44"/>
      <c r="P57" s="44"/>
      <c r="Q57" s="44"/>
      <c r="R57" s="44"/>
      <c r="S57" s="44"/>
      <c r="T57" s="44"/>
      <c r="U57" s="44">
        <f t="shared" si="20"/>
        <v>3</v>
      </c>
      <c r="V57" s="45">
        <f t="shared" si="21"/>
        <v>0.26132404181184671</v>
      </c>
    </row>
    <row r="58" spans="1:22" x14ac:dyDescent="0.25">
      <c r="A58" s="42" t="s">
        <v>450</v>
      </c>
      <c r="B58" s="43"/>
      <c r="C58" s="43"/>
      <c r="D58" s="43"/>
      <c r="E58" s="43"/>
      <c r="F58" s="43"/>
      <c r="G58" s="43"/>
      <c r="H58" s="43"/>
      <c r="I58" s="44">
        <v>58</v>
      </c>
      <c r="J58" s="44">
        <v>75</v>
      </c>
      <c r="K58" s="44">
        <v>97</v>
      </c>
      <c r="L58" s="44">
        <v>54</v>
      </c>
      <c r="M58" s="44">
        <v>79</v>
      </c>
      <c r="N58" s="44">
        <v>72</v>
      </c>
      <c r="O58" s="44">
        <v>56</v>
      </c>
      <c r="P58" s="44">
        <v>96</v>
      </c>
      <c r="Q58" s="44">
        <v>71</v>
      </c>
      <c r="R58" s="44">
        <v>99</v>
      </c>
      <c r="S58" s="44"/>
      <c r="T58" s="44"/>
      <c r="U58" s="44">
        <f t="shared" si="20"/>
        <v>757</v>
      </c>
      <c r="V58" s="45">
        <f t="shared" si="21"/>
        <v>65.940766550522639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>
        <v>1</v>
      </c>
      <c r="K59" s="44"/>
      <c r="L59" s="44"/>
      <c r="M59" s="44"/>
      <c r="N59" s="44"/>
      <c r="O59" s="44">
        <v>1</v>
      </c>
      <c r="P59" s="44">
        <v>3</v>
      </c>
      <c r="Q59" s="44"/>
      <c r="R59" s="44">
        <v>3</v>
      </c>
      <c r="S59" s="44"/>
      <c r="T59" s="44"/>
      <c r="U59" s="44">
        <f t="shared" si="20"/>
        <v>8</v>
      </c>
      <c r="V59" s="45">
        <f t="shared" si="21"/>
        <v>0.69686411149825789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115</v>
      </c>
      <c r="K60" s="55">
        <f t="shared" si="32"/>
        <v>142</v>
      </c>
      <c r="L60" s="55">
        <f t="shared" si="32"/>
        <v>82</v>
      </c>
      <c r="M60" s="55">
        <f t="shared" si="32"/>
        <v>125</v>
      </c>
      <c r="N60" s="55">
        <f>SUM(N42:N59)</f>
        <v>108</v>
      </c>
      <c r="O60" s="55">
        <f t="shared" si="32"/>
        <v>86</v>
      </c>
      <c r="P60" s="55">
        <f t="shared" si="32"/>
        <v>153</v>
      </c>
      <c r="Q60" s="55">
        <f t="shared" si="32"/>
        <v>115</v>
      </c>
      <c r="R60" s="55">
        <f t="shared" si="32"/>
        <v>150</v>
      </c>
      <c r="S60" s="55">
        <f t="shared" si="32"/>
        <v>0</v>
      </c>
      <c r="T60" s="55">
        <f t="shared" si="32"/>
        <v>0</v>
      </c>
      <c r="U60" s="56">
        <f>SUM(U42:U59)</f>
        <v>1148</v>
      </c>
      <c r="V60" s="57">
        <f>(U60/U$20)*100</f>
        <v>100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18" t="s">
        <v>462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N62" s="106" t="s">
        <v>541</v>
      </c>
      <c r="O62" s="106"/>
      <c r="P62" s="106"/>
      <c r="Q62" s="106"/>
      <c r="R62" s="106"/>
      <c r="S62" s="106"/>
      <c r="T62" s="106"/>
      <c r="U62" s="106"/>
      <c r="V62" s="106"/>
    </row>
    <row r="63" spans="1:22" x14ac:dyDescent="0.25">
      <c r="A63" s="122" t="s">
        <v>459</v>
      </c>
      <c r="B63" s="119" t="s">
        <v>460</v>
      </c>
      <c r="C63" s="119"/>
      <c r="D63" s="119"/>
      <c r="E63" s="119"/>
      <c r="F63" s="119"/>
      <c r="G63" s="119"/>
      <c r="H63" s="119"/>
      <c r="I63" s="119"/>
      <c r="J63" s="80"/>
      <c r="K63" s="119" t="s">
        <v>461</v>
      </c>
      <c r="L63" s="123" t="s">
        <v>424</v>
      </c>
      <c r="N63" s="120" t="s">
        <v>459</v>
      </c>
      <c r="O63" s="121"/>
      <c r="P63" s="121"/>
      <c r="Q63" s="116">
        <v>2017</v>
      </c>
      <c r="R63" s="116"/>
      <c r="S63" s="116"/>
      <c r="T63" s="116"/>
      <c r="U63" s="116"/>
      <c r="V63" s="117"/>
    </row>
    <row r="64" spans="1:22" x14ac:dyDescent="0.25">
      <c r="A64" s="122"/>
      <c r="B64" s="76">
        <v>2010</v>
      </c>
      <c r="C64" s="90" t="s">
        <v>508</v>
      </c>
      <c r="D64" s="90" t="s">
        <v>509</v>
      </c>
      <c r="E64" s="90" t="s">
        <v>510</v>
      </c>
      <c r="F64" s="90">
        <v>2014</v>
      </c>
      <c r="G64" s="90" t="s">
        <v>511</v>
      </c>
      <c r="H64" s="90">
        <v>2016</v>
      </c>
      <c r="I64" s="90">
        <v>2017</v>
      </c>
      <c r="J64" s="80"/>
      <c r="K64" s="119"/>
      <c r="L64" s="123"/>
      <c r="N64" s="120"/>
      <c r="O64" s="121"/>
      <c r="P64" s="121"/>
      <c r="Q64" s="112" t="s">
        <v>463</v>
      </c>
      <c r="R64" s="112"/>
      <c r="S64" s="112" t="s">
        <v>10</v>
      </c>
      <c r="T64" s="112"/>
      <c r="U64" s="112" t="s">
        <v>504</v>
      </c>
      <c r="V64" s="113"/>
    </row>
    <row r="65" spans="1:22" x14ac:dyDescent="0.25">
      <c r="A65" s="42" t="s">
        <v>471</v>
      </c>
      <c r="B65" s="59"/>
      <c r="C65" s="59"/>
      <c r="D65" s="59"/>
      <c r="E65" s="60"/>
      <c r="F65" s="75"/>
      <c r="G65" s="75">
        <f>S65</f>
        <v>0</v>
      </c>
      <c r="H65" s="75"/>
      <c r="I65" s="75">
        <f>T65</f>
        <v>0</v>
      </c>
      <c r="J65" s="60"/>
      <c r="K65" s="75">
        <f t="shared" ref="K65:K67" si="33">SUM(B65:I65)</f>
        <v>0</v>
      </c>
      <c r="L65" s="61">
        <f t="shared" ref="L65:L81" si="34">(K65/K$82)*100</f>
        <v>0</v>
      </c>
      <c r="N65" s="91" t="s">
        <v>471</v>
      </c>
      <c r="O65" s="91"/>
      <c r="P65" s="92"/>
      <c r="Q65" s="114">
        <f t="shared" ref="Q65:Q68" si="35">U42</f>
        <v>1</v>
      </c>
      <c r="R65" s="115"/>
      <c r="S65" s="100">
        <v>0</v>
      </c>
      <c r="T65" s="100"/>
      <c r="U65" s="103" t="s">
        <v>433</v>
      </c>
      <c r="V65" s="103"/>
    </row>
    <row r="66" spans="1:22" x14ac:dyDescent="0.25">
      <c r="A66" s="42" t="s">
        <v>470</v>
      </c>
      <c r="B66" s="59"/>
      <c r="C66" s="59"/>
      <c r="D66" s="59"/>
      <c r="E66" s="60"/>
      <c r="F66" s="75"/>
      <c r="G66" s="75"/>
      <c r="H66" s="75"/>
      <c r="I66" s="75">
        <f>T66</f>
        <v>0</v>
      </c>
      <c r="J66" s="60"/>
      <c r="K66" s="75">
        <f t="shared" si="33"/>
        <v>0</v>
      </c>
      <c r="L66" s="61">
        <f t="shared" si="34"/>
        <v>0</v>
      </c>
      <c r="N66" s="91" t="s">
        <v>470</v>
      </c>
      <c r="O66" s="91"/>
      <c r="P66" s="94"/>
      <c r="Q66" s="100">
        <f t="shared" si="35"/>
        <v>0</v>
      </c>
      <c r="R66" s="100"/>
      <c r="S66" s="102">
        <v>0</v>
      </c>
      <c r="T66" s="102"/>
      <c r="U66" s="103" t="s">
        <v>433</v>
      </c>
      <c r="V66" s="103"/>
    </row>
    <row r="67" spans="1:22" x14ac:dyDescent="0.25">
      <c r="A67" s="42" t="s">
        <v>383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483</v>
      </c>
      <c r="O67" s="91"/>
      <c r="P67" s="94"/>
      <c r="Q67" s="100">
        <f t="shared" si="35"/>
        <v>2</v>
      </c>
      <c r="R67" s="100"/>
      <c r="S67" s="131">
        <v>1</v>
      </c>
      <c r="T67" s="131"/>
      <c r="U67" s="103">
        <f>(Q67-S67)/Q67*100</f>
        <v>50</v>
      </c>
      <c r="V67" s="103"/>
    </row>
    <row r="68" spans="1:22" x14ac:dyDescent="0.25">
      <c r="A68" s="42" t="s">
        <v>21</v>
      </c>
      <c r="B68" s="59"/>
      <c r="C68" s="59"/>
      <c r="D68" s="59"/>
      <c r="E68" s="60"/>
      <c r="F68" s="75"/>
      <c r="G68" s="75">
        <v>5</v>
      </c>
      <c r="H68" s="75">
        <v>9</v>
      </c>
      <c r="I68" s="75">
        <f>S69</f>
        <v>94</v>
      </c>
      <c r="J68" s="60"/>
      <c r="K68" s="75">
        <f>SUM(B68:I68)</f>
        <v>108</v>
      </c>
      <c r="L68" s="61">
        <f t="shared" si="34"/>
        <v>60.33519553072626</v>
      </c>
      <c r="N68" s="91" t="s">
        <v>383</v>
      </c>
      <c r="O68" s="91"/>
      <c r="P68" s="94"/>
      <c r="Q68" s="100">
        <f t="shared" si="35"/>
        <v>0</v>
      </c>
      <c r="R68" s="100"/>
      <c r="S68" s="102">
        <v>0</v>
      </c>
      <c r="T68" s="102"/>
      <c r="U68" s="103" t="s">
        <v>433</v>
      </c>
      <c r="V68" s="103"/>
    </row>
    <row r="69" spans="1:22" x14ac:dyDescent="0.25">
      <c r="A69" s="42" t="s">
        <v>483</v>
      </c>
      <c r="B69" s="59"/>
      <c r="C69" s="59"/>
      <c r="D69" s="59"/>
      <c r="E69" s="60"/>
      <c r="F69" s="75"/>
      <c r="G69" s="75"/>
      <c r="H69" s="75"/>
      <c r="I69" s="75">
        <f>S67</f>
        <v>1</v>
      </c>
      <c r="J69" s="60"/>
      <c r="K69" s="75">
        <f t="shared" ref="K69:K81" si="36">SUM(B69:I69)</f>
        <v>1</v>
      </c>
      <c r="L69" s="61">
        <f t="shared" si="34"/>
        <v>0.55865921787709494</v>
      </c>
      <c r="N69" s="91" t="s">
        <v>21</v>
      </c>
      <c r="O69" s="91"/>
      <c r="P69" s="94"/>
      <c r="Q69" s="100">
        <f t="shared" ref="Q69:Q81" si="37">U46</f>
        <v>144</v>
      </c>
      <c r="R69" s="100"/>
      <c r="S69" s="131">
        <v>94</v>
      </c>
      <c r="T69" s="131"/>
      <c r="U69" s="103">
        <f>(Q69-S69)/Q69*100</f>
        <v>34.722222222222221</v>
      </c>
      <c r="V69" s="103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f>S70</f>
        <v>1</v>
      </c>
      <c r="J70" s="60"/>
      <c r="K70" s="75">
        <f t="shared" si="36"/>
        <v>1</v>
      </c>
      <c r="L70" s="61">
        <f t="shared" si="34"/>
        <v>0.55865921787709494</v>
      </c>
      <c r="N70" s="91" t="s">
        <v>18</v>
      </c>
      <c r="O70" s="91"/>
      <c r="P70" s="94"/>
      <c r="Q70" s="100">
        <f t="shared" si="37"/>
        <v>10</v>
      </c>
      <c r="R70" s="100"/>
      <c r="S70" s="131">
        <v>1</v>
      </c>
      <c r="T70" s="131"/>
      <c r="U70" s="103">
        <f>(Q70-S70)/Q70*100</f>
        <v>90</v>
      </c>
      <c r="V70" s="103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f>S75</f>
        <v>1</v>
      </c>
      <c r="J71" s="60"/>
      <c r="K71" s="75">
        <f t="shared" si="36"/>
        <v>1</v>
      </c>
      <c r="L71" s="61">
        <f t="shared" si="34"/>
        <v>0.55865921787709494</v>
      </c>
      <c r="N71" s="91" t="s">
        <v>494</v>
      </c>
      <c r="O71" s="91"/>
      <c r="P71" s="94"/>
      <c r="Q71" s="100">
        <f t="shared" si="37"/>
        <v>3</v>
      </c>
      <c r="R71" s="100"/>
      <c r="S71" s="102">
        <v>0</v>
      </c>
      <c r="T71" s="102"/>
      <c r="U71" s="103" t="s">
        <v>433</v>
      </c>
      <c r="V71" s="103"/>
    </row>
    <row r="72" spans="1:22" x14ac:dyDescent="0.25">
      <c r="A72" s="42" t="s">
        <v>503</v>
      </c>
      <c r="B72" s="59"/>
      <c r="C72" s="59"/>
      <c r="D72" s="59"/>
      <c r="E72" s="60"/>
      <c r="F72" s="75"/>
      <c r="G72" s="75"/>
      <c r="H72" s="75"/>
      <c r="I72" s="75">
        <f>S71</f>
        <v>0</v>
      </c>
      <c r="J72" s="60"/>
      <c r="K72" s="75">
        <f t="shared" si="36"/>
        <v>0</v>
      </c>
      <c r="L72" s="61">
        <f t="shared" si="34"/>
        <v>0</v>
      </c>
      <c r="N72" s="91" t="s">
        <v>491</v>
      </c>
      <c r="O72" s="91"/>
      <c r="P72" s="94"/>
      <c r="Q72" s="100">
        <f t="shared" si="37"/>
        <v>16</v>
      </c>
      <c r="R72" s="100"/>
      <c r="S72" s="131">
        <v>1</v>
      </c>
      <c r="T72" s="131"/>
      <c r="U72" s="103">
        <f>(Q72-S72)/Q72*100</f>
        <v>93.75</v>
      </c>
      <c r="V72" s="103"/>
    </row>
    <row r="73" spans="1:22" x14ac:dyDescent="0.25">
      <c r="A73" s="42" t="s">
        <v>491</v>
      </c>
      <c r="B73" s="59"/>
      <c r="C73" s="59"/>
      <c r="D73" s="59"/>
      <c r="E73" s="60"/>
      <c r="F73" s="75"/>
      <c r="G73" s="75"/>
      <c r="H73" s="75"/>
      <c r="I73" s="75">
        <f>S72</f>
        <v>1</v>
      </c>
      <c r="J73" s="60"/>
      <c r="K73" s="75">
        <f t="shared" si="36"/>
        <v>1</v>
      </c>
      <c r="L73" s="61">
        <f t="shared" si="34"/>
        <v>0.55865921787709494</v>
      </c>
      <c r="N73" s="91" t="s">
        <v>492</v>
      </c>
      <c r="O73" s="91"/>
      <c r="P73" s="94"/>
      <c r="Q73" s="100">
        <f>U51</f>
        <v>12</v>
      </c>
      <c r="R73" s="100"/>
      <c r="S73" s="131">
        <v>3</v>
      </c>
      <c r="T73" s="131"/>
      <c r="U73" s="103">
        <f>(Q73-S73)/Q73*100</f>
        <v>75</v>
      </c>
      <c r="V73" s="103"/>
    </row>
    <row r="74" spans="1:22" x14ac:dyDescent="0.25">
      <c r="A74" s="42" t="s">
        <v>492</v>
      </c>
      <c r="B74" s="59"/>
      <c r="C74" s="59"/>
      <c r="D74" s="59"/>
      <c r="E74" s="60"/>
      <c r="F74" s="75"/>
      <c r="G74" s="75"/>
      <c r="H74" s="75"/>
      <c r="I74" s="75">
        <f>S73</f>
        <v>3</v>
      </c>
      <c r="J74" s="60"/>
      <c r="K74" s="75">
        <f t="shared" si="36"/>
        <v>3</v>
      </c>
      <c r="L74" s="61">
        <f t="shared" si="34"/>
        <v>1.6759776536312849</v>
      </c>
      <c r="N74" s="91" t="s">
        <v>16</v>
      </c>
      <c r="O74" s="91"/>
      <c r="P74" s="94"/>
      <c r="Q74" s="100">
        <f>U50</f>
        <v>28</v>
      </c>
      <c r="R74" s="100"/>
      <c r="S74" s="131">
        <v>4</v>
      </c>
      <c r="T74" s="131"/>
      <c r="U74" s="103">
        <f t="shared" ref="U74" si="38">(Q74-S74)/Q74*100</f>
        <v>85.714285714285708</v>
      </c>
      <c r="V74" s="103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4</v>
      </c>
      <c r="J75" s="60"/>
      <c r="K75" s="75">
        <f t="shared" si="36"/>
        <v>4</v>
      </c>
      <c r="L75" s="61">
        <f t="shared" si="34"/>
        <v>2.2346368715083798</v>
      </c>
      <c r="N75" s="91" t="s">
        <v>17</v>
      </c>
      <c r="O75" s="91"/>
      <c r="P75" s="94"/>
      <c r="Q75" s="100">
        <f t="shared" si="37"/>
        <v>21</v>
      </c>
      <c r="R75" s="100"/>
      <c r="S75" s="131">
        <v>1</v>
      </c>
      <c r="T75" s="131"/>
      <c r="U75" s="103">
        <f t="shared" ref="U75" si="39">(Q75-S75)/Q75*100</f>
        <v>95.238095238095227</v>
      </c>
      <c r="V75" s="103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f>S76</f>
        <v>21</v>
      </c>
      <c r="J76" s="44"/>
      <c r="K76" s="75">
        <f t="shared" si="36"/>
        <v>21</v>
      </c>
      <c r="L76" s="61">
        <f t="shared" si="34"/>
        <v>11.731843575418994</v>
      </c>
      <c r="N76" s="91" t="s">
        <v>20</v>
      </c>
      <c r="O76" s="91"/>
      <c r="P76" s="94"/>
      <c r="Q76" s="100">
        <f t="shared" si="37"/>
        <v>72</v>
      </c>
      <c r="R76" s="100"/>
      <c r="S76" s="131">
        <v>21</v>
      </c>
      <c r="T76" s="131"/>
      <c r="U76" s="103">
        <f>(Q76-S76)/Q76*100</f>
        <v>70.833333333333343</v>
      </c>
      <c r="V76" s="103"/>
    </row>
    <row r="77" spans="1:22" x14ac:dyDescent="0.25">
      <c r="A77" s="42" t="s">
        <v>19</v>
      </c>
      <c r="B77" s="43"/>
      <c r="C77" s="43"/>
      <c r="D77" s="43"/>
      <c r="E77" s="44"/>
      <c r="F77" s="74"/>
      <c r="G77" s="74"/>
      <c r="H77" s="75"/>
      <c r="I77" s="75">
        <f>S77</f>
        <v>21</v>
      </c>
      <c r="J77" s="44"/>
      <c r="K77" s="75">
        <f t="shared" si="36"/>
        <v>21</v>
      </c>
      <c r="L77" s="61">
        <f t="shared" si="34"/>
        <v>11.731843575418994</v>
      </c>
      <c r="N77" s="91" t="s">
        <v>19</v>
      </c>
      <c r="O77" s="91"/>
      <c r="P77" s="94"/>
      <c r="Q77" s="100">
        <f t="shared" si="37"/>
        <v>61</v>
      </c>
      <c r="R77" s="100"/>
      <c r="S77" s="131">
        <v>21</v>
      </c>
      <c r="T77" s="131"/>
      <c r="U77" s="103">
        <f>(Q77-S77)/Q77*100</f>
        <v>65.573770491803273</v>
      </c>
      <c r="V77" s="103"/>
    </row>
    <row r="78" spans="1:22" x14ac:dyDescent="0.25">
      <c r="A78" s="73" t="s">
        <v>467</v>
      </c>
      <c r="B78" s="43"/>
      <c r="C78" s="43"/>
      <c r="D78" s="43"/>
      <c r="E78" s="44"/>
      <c r="F78" s="74"/>
      <c r="G78" s="74"/>
      <c r="H78" s="75"/>
      <c r="I78" s="75">
        <f>S79</f>
        <v>1</v>
      </c>
      <c r="J78" s="44"/>
      <c r="K78" s="75">
        <f t="shared" si="36"/>
        <v>1</v>
      </c>
      <c r="L78" s="61">
        <f t="shared" si="34"/>
        <v>0.55865921787709494</v>
      </c>
      <c r="N78" s="91" t="s">
        <v>407</v>
      </c>
      <c r="O78" s="91"/>
      <c r="P78" s="94"/>
      <c r="Q78" s="100">
        <f t="shared" si="37"/>
        <v>4</v>
      </c>
      <c r="R78" s="100"/>
      <c r="S78" s="102">
        <v>0</v>
      </c>
      <c r="T78" s="102"/>
      <c r="U78" s="103" t="s">
        <v>433</v>
      </c>
      <c r="V78" s="103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>S80</f>
        <v>2</v>
      </c>
      <c r="J79" s="44"/>
      <c r="K79" s="75">
        <f t="shared" si="36"/>
        <v>2</v>
      </c>
      <c r="L79" s="61">
        <f t="shared" si="34"/>
        <v>1.1173184357541899</v>
      </c>
      <c r="N79" s="91" t="s">
        <v>467</v>
      </c>
      <c r="O79" s="91"/>
      <c r="P79" s="94"/>
      <c r="Q79" s="100">
        <f t="shared" si="37"/>
        <v>6</v>
      </c>
      <c r="R79" s="100"/>
      <c r="S79" s="131">
        <v>1</v>
      </c>
      <c r="T79" s="131"/>
      <c r="U79" s="103">
        <f t="shared" ref="U79:U80" si="40">(Q79-S79)/Q79*100</f>
        <v>83.333333333333343</v>
      </c>
      <c r="V79" s="103"/>
    </row>
    <row r="80" spans="1:22" x14ac:dyDescent="0.25">
      <c r="A80" s="42" t="s">
        <v>450</v>
      </c>
      <c r="B80" s="43"/>
      <c r="C80" s="43"/>
      <c r="D80" s="43"/>
      <c r="E80" s="44"/>
      <c r="F80" s="74"/>
      <c r="G80" s="74"/>
      <c r="H80" s="75"/>
      <c r="I80" s="75">
        <f>S81</f>
        <v>13</v>
      </c>
      <c r="J80" s="44"/>
      <c r="K80" s="75">
        <f t="shared" si="36"/>
        <v>13</v>
      </c>
      <c r="L80" s="61">
        <f t="shared" si="34"/>
        <v>7.2625698324022352</v>
      </c>
      <c r="N80" s="91" t="s">
        <v>364</v>
      </c>
      <c r="O80" s="91"/>
      <c r="P80" s="94"/>
      <c r="Q80" s="100">
        <f t="shared" si="37"/>
        <v>3</v>
      </c>
      <c r="R80" s="100"/>
      <c r="S80" s="131">
        <v>2</v>
      </c>
      <c r="T80" s="131"/>
      <c r="U80" s="103">
        <f t="shared" si="40"/>
        <v>33.333333333333329</v>
      </c>
      <c r="V80" s="103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f>S82</f>
        <v>2</v>
      </c>
      <c r="J81" s="44"/>
      <c r="K81" s="75">
        <f t="shared" si="36"/>
        <v>2</v>
      </c>
      <c r="L81" s="61">
        <f t="shared" si="34"/>
        <v>1.1173184357541899</v>
      </c>
      <c r="N81" s="91" t="s">
        <v>450</v>
      </c>
      <c r="O81" s="91"/>
      <c r="P81" s="94"/>
      <c r="Q81" s="100">
        <f t="shared" si="37"/>
        <v>757</v>
      </c>
      <c r="R81" s="100"/>
      <c r="S81" s="131">
        <v>13</v>
      </c>
      <c r="T81" s="131"/>
      <c r="U81" s="103">
        <f>(Q81-S81)/Q81*100</f>
        <v>98.282694848084546</v>
      </c>
      <c r="V81" s="103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5</v>
      </c>
      <c r="H82" s="55">
        <f>SUM(H65:H81)</f>
        <v>9</v>
      </c>
      <c r="I82" s="55">
        <f>SUM(I65:I81)</f>
        <v>165</v>
      </c>
      <c r="J82" s="55">
        <f>SUM(J67:J81)</f>
        <v>0</v>
      </c>
      <c r="K82" s="55">
        <f>SUM(K65:K81)</f>
        <v>179</v>
      </c>
      <c r="L82" s="57">
        <f>SUM(L68:L81)</f>
        <v>99.999999999999986</v>
      </c>
      <c r="N82" s="91" t="s">
        <v>15</v>
      </c>
      <c r="O82" s="91"/>
      <c r="P82" s="94"/>
      <c r="Q82" s="100">
        <f>U59</f>
        <v>8</v>
      </c>
      <c r="R82" s="100"/>
      <c r="S82" s="131">
        <v>2</v>
      </c>
      <c r="T82" s="131"/>
      <c r="U82" s="101">
        <f>(Q82-S82)/Q82*100</f>
        <v>75</v>
      </c>
      <c r="V82" s="101"/>
    </row>
    <row r="83" spans="1:22" x14ac:dyDescent="0.25">
      <c r="N83" s="98" t="s">
        <v>5</v>
      </c>
      <c r="O83" s="99"/>
      <c r="P83" s="99"/>
      <c r="Q83" s="99">
        <f>SUM(Q65:R82)</f>
        <v>1148</v>
      </c>
      <c r="R83" s="99"/>
      <c r="S83" s="99">
        <f>SUM(S65:S82)</f>
        <v>165</v>
      </c>
      <c r="T83" s="99"/>
      <c r="U83" s="96">
        <f>(Q83-S83)/Q83*100</f>
        <v>85.62717770034844</v>
      </c>
      <c r="V83" s="97"/>
    </row>
    <row r="88" spans="1:22" x14ac:dyDescent="0.25">
      <c r="A88" s="93" t="s">
        <v>451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Q69:R69"/>
    <mergeCell ref="Q70:R70"/>
    <mergeCell ref="Q71:R71"/>
    <mergeCell ref="S71:T71"/>
    <mergeCell ref="U70:V70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U83:V83"/>
    <mergeCell ref="N83:P83"/>
    <mergeCell ref="Q83:R83"/>
    <mergeCell ref="Q82:R82"/>
    <mergeCell ref="S83:T83"/>
    <mergeCell ref="U82:V82"/>
    <mergeCell ref="S82:T82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415" sqref="L415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5" t="s">
        <v>126</v>
      </c>
      <c r="B1" s="125" t="s">
        <v>125</v>
      </c>
      <c r="C1" s="127" t="s">
        <v>384</v>
      </c>
      <c r="D1" s="128" t="s">
        <v>385</v>
      </c>
      <c r="E1" s="127" t="s">
        <v>386</v>
      </c>
      <c r="F1" s="128" t="s">
        <v>387</v>
      </c>
      <c r="G1" s="127" t="s">
        <v>22</v>
      </c>
      <c r="H1" s="128" t="s">
        <v>349</v>
      </c>
      <c r="I1" s="127" t="s">
        <v>351</v>
      </c>
      <c r="J1" s="128" t="s">
        <v>353</v>
      </c>
      <c r="K1" s="127" t="s">
        <v>358</v>
      </c>
      <c r="L1" s="128" t="s">
        <v>365</v>
      </c>
      <c r="M1" s="127" t="s">
        <v>366</v>
      </c>
      <c r="N1" s="128" t="s">
        <v>367</v>
      </c>
      <c r="O1" s="129" t="s">
        <v>124</v>
      </c>
    </row>
    <row r="2" spans="1:15" x14ac:dyDescent="0.25">
      <c r="A2" s="126"/>
      <c r="B2" s="130"/>
      <c r="C2" s="127"/>
      <c r="D2" s="128"/>
      <c r="E2" s="127"/>
      <c r="F2" s="128"/>
      <c r="G2" s="127"/>
      <c r="H2" s="128"/>
      <c r="I2" s="127"/>
      <c r="J2" s="128"/>
      <c r="K2" s="127"/>
      <c r="L2" s="128"/>
      <c r="M2" s="127"/>
      <c r="N2" s="128"/>
      <c r="O2" s="129"/>
    </row>
    <row r="3" spans="1:15" x14ac:dyDescent="0.25">
      <c r="A3" s="40" t="s">
        <v>363</v>
      </c>
      <c r="B3" s="70" t="s">
        <v>363</v>
      </c>
      <c r="C3" s="62">
        <v>6</v>
      </c>
      <c r="D3" s="62">
        <v>3</v>
      </c>
      <c r="E3" s="62">
        <v>8</v>
      </c>
      <c r="F3" s="62">
        <v>1</v>
      </c>
      <c r="G3" s="62">
        <v>16</v>
      </c>
      <c r="H3" s="62">
        <v>8</v>
      </c>
      <c r="I3" s="62">
        <v>8</v>
      </c>
      <c r="J3" s="62">
        <v>5</v>
      </c>
      <c r="K3" s="62">
        <v>2</v>
      </c>
      <c r="L3" s="62">
        <v>7</v>
      </c>
      <c r="M3" s="62"/>
      <c r="N3" s="62"/>
      <c r="O3" s="71">
        <f>SUM(C3:N3)</f>
        <v>64</v>
      </c>
    </row>
    <row r="4" spans="1:15" x14ac:dyDescent="0.25">
      <c r="A4" s="124" t="s">
        <v>31</v>
      </c>
      <c r="B4" s="124"/>
      <c r="C4" s="72">
        <f>SUM(C3)</f>
        <v>6</v>
      </c>
      <c r="D4" s="72">
        <f t="shared" ref="D4:N4" si="0">SUM(D3)</f>
        <v>3</v>
      </c>
      <c r="E4" s="72">
        <f t="shared" si="0"/>
        <v>8</v>
      </c>
      <c r="F4" s="72">
        <f t="shared" si="0"/>
        <v>1</v>
      </c>
      <c r="G4" s="72">
        <f t="shared" si="0"/>
        <v>16</v>
      </c>
      <c r="H4" s="72">
        <f t="shared" si="0"/>
        <v>8</v>
      </c>
      <c r="I4" s="72">
        <f t="shared" si="0"/>
        <v>8</v>
      </c>
      <c r="J4" s="72">
        <f t="shared" si="0"/>
        <v>5</v>
      </c>
      <c r="K4" s="72">
        <f t="shared" si="0"/>
        <v>2</v>
      </c>
      <c r="L4" s="72">
        <f t="shared" si="0"/>
        <v>7</v>
      </c>
      <c r="M4" s="72">
        <f t="shared" si="0"/>
        <v>0</v>
      </c>
      <c r="N4" s="72">
        <f t="shared" si="0"/>
        <v>0</v>
      </c>
      <c r="O4" s="4">
        <f>SUM(O3)</f>
        <v>64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>
        <v>1</v>
      </c>
      <c r="K5" s="63"/>
      <c r="L5" s="67"/>
      <c r="M5" s="63"/>
      <c r="N5" s="67"/>
      <c r="O5" s="2">
        <f t="shared" ref="O5:O40" si="1">SUM(C5:N5)</f>
        <v>1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>
        <v>2</v>
      </c>
      <c r="G7" s="63">
        <v>1</v>
      </c>
      <c r="H7" s="67"/>
      <c r="I7" s="63"/>
      <c r="J7" s="67"/>
      <c r="K7" s="63"/>
      <c r="L7" s="67"/>
      <c r="M7" s="63"/>
      <c r="N7" s="67"/>
      <c r="O7" s="2">
        <f t="shared" si="1"/>
        <v>3</v>
      </c>
    </row>
    <row r="8" spans="1:15" x14ac:dyDescent="0.25">
      <c r="A8" s="6" t="s">
        <v>146</v>
      </c>
      <c r="B8" s="6" t="s">
        <v>29</v>
      </c>
      <c r="C8" s="63"/>
      <c r="D8" s="67">
        <v>2</v>
      </c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2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>
        <v>2</v>
      </c>
      <c r="D10" s="67">
        <v>2</v>
      </c>
      <c r="E10" s="63">
        <v>1</v>
      </c>
      <c r="F10" s="67"/>
      <c r="G10" s="63"/>
      <c r="H10" s="67"/>
      <c r="I10" s="63"/>
      <c r="J10" s="67">
        <v>1</v>
      </c>
      <c r="K10" s="63">
        <v>1</v>
      </c>
      <c r="L10" s="67">
        <v>1</v>
      </c>
      <c r="M10" s="63"/>
      <c r="N10" s="67"/>
      <c r="O10" s="2">
        <f t="shared" si="1"/>
        <v>8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8</v>
      </c>
      <c r="D12" s="67">
        <v>18</v>
      </c>
      <c r="E12" s="63">
        <v>17</v>
      </c>
      <c r="F12" s="67">
        <v>12</v>
      </c>
      <c r="G12" s="63">
        <v>13</v>
      </c>
      <c r="H12" s="67">
        <v>9</v>
      </c>
      <c r="I12" s="63">
        <v>9</v>
      </c>
      <c r="J12" s="67">
        <v>11</v>
      </c>
      <c r="K12" s="63">
        <v>15</v>
      </c>
      <c r="L12" s="67">
        <v>15</v>
      </c>
      <c r="M12" s="63"/>
      <c r="N12" s="67"/>
      <c r="O12" s="2">
        <f t="shared" si="1"/>
        <v>127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>
        <v>1</v>
      </c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>
        <v>3</v>
      </c>
      <c r="F17" s="67"/>
      <c r="G17" s="63">
        <v>2</v>
      </c>
      <c r="H17" s="67">
        <v>2</v>
      </c>
      <c r="I17" s="63">
        <v>2</v>
      </c>
      <c r="J17" s="67"/>
      <c r="K17" s="63"/>
      <c r="L17" s="67">
        <v>6</v>
      </c>
      <c r="M17" s="63"/>
      <c r="N17" s="67"/>
      <c r="O17" s="2">
        <f t="shared" si="1"/>
        <v>16</v>
      </c>
    </row>
    <row r="18" spans="1:15" x14ac:dyDescent="0.25">
      <c r="A18" s="3" t="s">
        <v>270</v>
      </c>
      <c r="B18" s="3" t="s">
        <v>29</v>
      </c>
      <c r="C18" s="63"/>
      <c r="D18" s="67">
        <v>1</v>
      </c>
      <c r="E18" s="63">
        <v>1</v>
      </c>
      <c r="F18" s="67">
        <v>3</v>
      </c>
      <c r="G18" s="63"/>
      <c r="H18" s="67">
        <v>2</v>
      </c>
      <c r="I18" s="63">
        <v>2</v>
      </c>
      <c r="J18" s="67"/>
      <c r="K18" s="63"/>
      <c r="L18" s="67"/>
      <c r="M18" s="63"/>
      <c r="N18" s="67"/>
      <c r="O18" s="2">
        <f t="shared" si="1"/>
        <v>9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>
        <v>2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>
        <v>1</v>
      </c>
      <c r="H20" s="67"/>
      <c r="I20" s="63"/>
      <c r="J20" s="67"/>
      <c r="K20" s="63"/>
      <c r="L20" s="67"/>
      <c r="M20" s="63"/>
      <c r="N20" s="67"/>
      <c r="O20" s="2">
        <f t="shared" si="1"/>
        <v>1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>
        <v>1</v>
      </c>
      <c r="K21" s="63">
        <v>1</v>
      </c>
      <c r="L21" s="67"/>
      <c r="M21" s="63"/>
      <c r="N21" s="67"/>
      <c r="O21" s="2">
        <f t="shared" si="1"/>
        <v>2</v>
      </c>
    </row>
    <row r="22" spans="1:15" x14ac:dyDescent="0.25">
      <c r="A22" s="3" t="s">
        <v>118</v>
      </c>
      <c r="B22" s="3" t="s">
        <v>29</v>
      </c>
      <c r="C22" s="63"/>
      <c r="D22" s="67"/>
      <c r="E22" s="63">
        <v>1</v>
      </c>
      <c r="F22" s="67"/>
      <c r="G22" s="63"/>
      <c r="H22" s="67"/>
      <c r="I22" s="63"/>
      <c r="J22" s="67">
        <v>1</v>
      </c>
      <c r="K22" s="63"/>
      <c r="L22" s="67"/>
      <c r="M22" s="63"/>
      <c r="N22" s="67"/>
      <c r="O22" s="2">
        <f t="shared" si="1"/>
        <v>2</v>
      </c>
    </row>
    <row r="23" spans="1:15" x14ac:dyDescent="0.25">
      <c r="A23" s="3" t="s">
        <v>117</v>
      </c>
      <c r="B23" s="3" t="s">
        <v>29</v>
      </c>
      <c r="C23" s="63">
        <v>4</v>
      </c>
      <c r="D23" s="67">
        <v>6</v>
      </c>
      <c r="E23" s="63">
        <v>3</v>
      </c>
      <c r="F23" s="67">
        <v>3</v>
      </c>
      <c r="G23" s="63">
        <v>4</v>
      </c>
      <c r="H23" s="67">
        <v>7</v>
      </c>
      <c r="I23" s="63">
        <v>7</v>
      </c>
      <c r="J23" s="67">
        <v>8</v>
      </c>
      <c r="K23" s="63">
        <v>6</v>
      </c>
      <c r="L23" s="67">
        <v>3</v>
      </c>
      <c r="M23" s="63"/>
      <c r="N23" s="67"/>
      <c r="O23" s="2">
        <f t="shared" si="1"/>
        <v>51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/>
      <c r="D25" s="67">
        <v>4</v>
      </c>
      <c r="E25" s="63">
        <v>3</v>
      </c>
      <c r="F25" s="67">
        <v>3</v>
      </c>
      <c r="G25" s="63">
        <v>7</v>
      </c>
      <c r="H25" s="67">
        <v>1</v>
      </c>
      <c r="I25" s="63">
        <v>1</v>
      </c>
      <c r="J25" s="67"/>
      <c r="K25" s="63"/>
      <c r="L25" s="67"/>
      <c r="M25" s="63"/>
      <c r="N25" s="67"/>
      <c r="O25" s="2">
        <f t="shared" si="1"/>
        <v>19</v>
      </c>
    </row>
    <row r="26" spans="1:15" x14ac:dyDescent="0.25">
      <c r="A26" s="124" t="s">
        <v>31</v>
      </c>
      <c r="B26" s="124"/>
      <c r="C26" s="72">
        <f>SUM(C5:C25)</f>
        <v>15</v>
      </c>
      <c r="D26" s="72">
        <f t="shared" ref="D26:N26" si="5">SUM(D5:D25)</f>
        <v>34</v>
      </c>
      <c r="E26" s="72">
        <f t="shared" si="5"/>
        <v>29</v>
      </c>
      <c r="F26" s="72">
        <f t="shared" si="5"/>
        <v>23</v>
      </c>
      <c r="G26" s="72">
        <f t="shared" si="5"/>
        <v>29</v>
      </c>
      <c r="H26" s="72">
        <f t="shared" si="5"/>
        <v>21</v>
      </c>
      <c r="I26" s="72">
        <f t="shared" si="5"/>
        <v>21</v>
      </c>
      <c r="J26" s="72">
        <f t="shared" si="5"/>
        <v>25</v>
      </c>
      <c r="K26" s="72">
        <f t="shared" si="5"/>
        <v>23</v>
      </c>
      <c r="L26" s="72">
        <f t="shared" si="5"/>
        <v>25</v>
      </c>
      <c r="M26" s="72">
        <f t="shared" si="5"/>
        <v>0</v>
      </c>
      <c r="N26" s="72">
        <f t="shared" si="5"/>
        <v>0</v>
      </c>
      <c r="O26" s="62">
        <f t="shared" si="1"/>
        <v>245</v>
      </c>
    </row>
    <row r="27" spans="1:15" x14ac:dyDescent="0.25">
      <c r="A27" s="3" t="s">
        <v>115</v>
      </c>
      <c r="B27" s="3" t="s">
        <v>25</v>
      </c>
      <c r="C27" s="63"/>
      <c r="D27" s="67">
        <v>4</v>
      </c>
      <c r="E27" s="63">
        <v>2</v>
      </c>
      <c r="F27" s="67"/>
      <c r="G27" s="63">
        <v>1</v>
      </c>
      <c r="H27" s="67">
        <v>2</v>
      </c>
      <c r="I27" s="63">
        <v>2</v>
      </c>
      <c r="J27" s="67"/>
      <c r="K27" s="63">
        <v>1</v>
      </c>
      <c r="L27" s="67">
        <v>1</v>
      </c>
      <c r="M27" s="63"/>
      <c r="N27" s="67"/>
      <c r="O27" s="2">
        <f t="shared" si="1"/>
        <v>13</v>
      </c>
    </row>
    <row r="28" spans="1:15" x14ac:dyDescent="0.25">
      <c r="A28" s="3" t="s">
        <v>163</v>
      </c>
      <c r="B28" s="3" t="s">
        <v>25</v>
      </c>
      <c r="C28" s="63">
        <v>1</v>
      </c>
      <c r="D28" s="67">
        <v>4</v>
      </c>
      <c r="E28" s="63">
        <v>5</v>
      </c>
      <c r="F28" s="67">
        <v>1</v>
      </c>
      <c r="G28" s="63"/>
      <c r="H28" s="67">
        <v>11</v>
      </c>
      <c r="I28" s="63">
        <v>11</v>
      </c>
      <c r="J28" s="67">
        <v>9</v>
      </c>
      <c r="K28" s="63">
        <v>3</v>
      </c>
      <c r="L28" s="67">
        <v>8</v>
      </c>
      <c r="M28" s="63"/>
      <c r="N28" s="67"/>
      <c r="O28" s="2">
        <f t="shared" si="1"/>
        <v>53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>
        <v>1</v>
      </c>
      <c r="H32" s="67"/>
      <c r="I32" s="63"/>
      <c r="J32" s="67">
        <v>1</v>
      </c>
      <c r="K32" s="63"/>
      <c r="L32" s="67">
        <v>1</v>
      </c>
      <c r="M32" s="63"/>
      <c r="N32" s="67"/>
      <c r="O32" s="2">
        <f t="shared" si="1"/>
        <v>4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>
        <v>1</v>
      </c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112</v>
      </c>
      <c r="B36" s="3" t="s">
        <v>25</v>
      </c>
      <c r="C36" s="63">
        <v>1</v>
      </c>
      <c r="D36" s="67"/>
      <c r="E36" s="63">
        <v>2</v>
      </c>
      <c r="F36" s="67">
        <v>2</v>
      </c>
      <c r="G36" s="63">
        <v>6</v>
      </c>
      <c r="H36" s="67">
        <v>2</v>
      </c>
      <c r="I36" s="63">
        <v>2</v>
      </c>
      <c r="J36" s="67">
        <v>1</v>
      </c>
      <c r="K36" s="63">
        <v>1</v>
      </c>
      <c r="L36" s="67">
        <v>4</v>
      </c>
      <c r="M36" s="63"/>
      <c r="N36" s="67"/>
      <c r="O36" s="2">
        <f t="shared" si="1"/>
        <v>21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>
        <v>1</v>
      </c>
      <c r="H37" s="67">
        <v>1</v>
      </c>
      <c r="I37" s="63"/>
      <c r="J37" s="67"/>
      <c r="K37" s="63"/>
      <c r="L37" s="67"/>
      <c r="M37" s="63"/>
      <c r="N37" s="67"/>
      <c r="O37" s="2">
        <f t="shared" si="1"/>
        <v>2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>
        <v>1</v>
      </c>
      <c r="I38" s="63"/>
      <c r="J38" s="67"/>
      <c r="K38" s="63"/>
      <c r="L38" s="67">
        <v>1</v>
      </c>
      <c r="M38" s="63"/>
      <c r="N38" s="67"/>
      <c r="O38" s="2">
        <f t="shared" si="1"/>
        <v>2</v>
      </c>
    </row>
    <row r="39" spans="1:15" x14ac:dyDescent="0.25">
      <c r="A39" s="3" t="s">
        <v>109</v>
      </c>
      <c r="B39" s="3" t="s">
        <v>25</v>
      </c>
      <c r="C39" s="63">
        <v>1</v>
      </c>
      <c r="D39" s="67">
        <v>1</v>
      </c>
      <c r="E39" s="63">
        <v>3</v>
      </c>
      <c r="F39" s="67">
        <v>1</v>
      </c>
      <c r="G39" s="63">
        <v>5</v>
      </c>
      <c r="H39" s="67">
        <v>3</v>
      </c>
      <c r="I39" s="63">
        <v>3</v>
      </c>
      <c r="J39" s="67">
        <v>2</v>
      </c>
      <c r="K39" s="63">
        <v>3</v>
      </c>
      <c r="L39" s="67">
        <v>3</v>
      </c>
      <c r="M39" s="63"/>
      <c r="N39" s="67"/>
      <c r="O39" s="2">
        <f t="shared" si="1"/>
        <v>25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3</v>
      </c>
      <c r="E40" s="63">
        <v>3</v>
      </c>
      <c r="F40" s="67">
        <v>2</v>
      </c>
      <c r="G40" s="63">
        <v>3</v>
      </c>
      <c r="H40" s="67">
        <v>2</v>
      </c>
      <c r="I40" s="63">
        <v>2</v>
      </c>
      <c r="J40" s="67">
        <v>5</v>
      </c>
      <c r="K40" s="63"/>
      <c r="L40" s="67">
        <v>6</v>
      </c>
      <c r="M40" s="63"/>
      <c r="N40" s="67"/>
      <c r="O40" s="2">
        <f t="shared" si="1"/>
        <v>28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4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>
        <v>1</v>
      </c>
      <c r="H42" s="67"/>
      <c r="I42" s="63"/>
      <c r="J42" s="67"/>
      <c r="K42" s="63"/>
      <c r="L42" s="67"/>
      <c r="M42" s="63"/>
      <c r="N42" s="67"/>
      <c r="O42" s="2">
        <f t="shared" si="7"/>
        <v>1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>
        <v>1</v>
      </c>
      <c r="D45" s="67">
        <v>1</v>
      </c>
      <c r="E45" s="63"/>
      <c r="F45" s="67"/>
      <c r="G45" s="63"/>
      <c r="H45" s="67">
        <v>1</v>
      </c>
      <c r="I45" s="63"/>
      <c r="J45" s="67"/>
      <c r="K45" s="63"/>
      <c r="L45" s="67"/>
      <c r="M45" s="63"/>
      <c r="N45" s="67"/>
      <c r="O45" s="2">
        <f t="shared" si="7"/>
        <v>3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>
        <v>1</v>
      </c>
      <c r="G46" s="63"/>
      <c r="H46" s="67"/>
      <c r="I46" s="63"/>
      <c r="J46" s="67">
        <v>1</v>
      </c>
      <c r="K46" s="63"/>
      <c r="L46" s="67"/>
      <c r="M46" s="63"/>
      <c r="N46" s="67"/>
      <c r="O46" s="2">
        <f t="shared" si="7"/>
        <v>2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>
        <v>1</v>
      </c>
      <c r="L47" s="67"/>
      <c r="M47" s="63"/>
      <c r="N47" s="67"/>
      <c r="O47" s="2">
        <f t="shared" si="7"/>
        <v>2</v>
      </c>
    </row>
    <row r="48" spans="1:15" x14ac:dyDescent="0.25">
      <c r="A48" s="3" t="s">
        <v>102</v>
      </c>
      <c r="B48" s="3" t="s">
        <v>25</v>
      </c>
      <c r="C48" s="63"/>
      <c r="D48" s="67">
        <v>1</v>
      </c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1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>
        <v>1</v>
      </c>
      <c r="I49" s="63"/>
      <c r="J49" s="67"/>
      <c r="K49" s="63"/>
      <c r="L49" s="67"/>
      <c r="M49" s="63"/>
      <c r="N49" s="67"/>
      <c r="O49" s="2">
        <f t="shared" ref="O49" si="8">SUM(C49:N49)</f>
        <v>1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101</v>
      </c>
      <c r="B51" s="3" t="s">
        <v>25</v>
      </c>
      <c r="C51" s="63">
        <v>1</v>
      </c>
      <c r="D51" s="67"/>
      <c r="E51" s="63">
        <v>7</v>
      </c>
      <c r="F51" s="67">
        <v>2</v>
      </c>
      <c r="G51" s="63">
        <v>3</v>
      </c>
      <c r="H51" s="67">
        <v>2</v>
      </c>
      <c r="I51" s="63">
        <v>2</v>
      </c>
      <c r="J51" s="67">
        <v>1</v>
      </c>
      <c r="K51" s="63">
        <v>2</v>
      </c>
      <c r="L51" s="67">
        <v>2</v>
      </c>
      <c r="M51" s="63"/>
      <c r="N51" s="67"/>
      <c r="O51" s="2">
        <f t="shared" si="7"/>
        <v>22</v>
      </c>
    </row>
    <row r="52" spans="1:15" x14ac:dyDescent="0.25">
      <c r="A52" s="3" t="s">
        <v>409</v>
      </c>
      <c r="B52" s="3" t="s">
        <v>25</v>
      </c>
      <c r="C52" s="63"/>
      <c r="D52" s="67"/>
      <c r="E52" s="63">
        <v>1</v>
      </c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1</v>
      </c>
    </row>
    <row r="53" spans="1:15" x14ac:dyDescent="0.25">
      <c r="A53" s="3" t="s">
        <v>328</v>
      </c>
      <c r="B53" s="3" t="s">
        <v>25</v>
      </c>
      <c r="C53" s="63"/>
      <c r="D53" s="67">
        <v>1</v>
      </c>
      <c r="E53" s="63">
        <v>1</v>
      </c>
      <c r="F53" s="67"/>
      <c r="G53" s="63"/>
      <c r="H53" s="67">
        <v>1</v>
      </c>
      <c r="I53" s="63">
        <v>1</v>
      </c>
      <c r="J53" s="67"/>
      <c r="K53" s="63"/>
      <c r="L53" s="67">
        <v>1</v>
      </c>
      <c r="M53" s="63"/>
      <c r="N53" s="67"/>
      <c r="O53" s="2">
        <f t="shared" si="7"/>
        <v>5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4" t="s">
        <v>31</v>
      </c>
      <c r="B55" s="124"/>
      <c r="C55" s="72">
        <f>SUM(C27:C54)</f>
        <v>8</v>
      </c>
      <c r="D55" s="72">
        <f t="shared" ref="D55:M55" si="10">SUM(D27:D54)</f>
        <v>15</v>
      </c>
      <c r="E55" s="72">
        <f t="shared" si="10"/>
        <v>24</v>
      </c>
      <c r="F55" s="72">
        <f t="shared" si="10"/>
        <v>9</v>
      </c>
      <c r="G55" s="72">
        <f t="shared" si="10"/>
        <v>23</v>
      </c>
      <c r="H55" s="72">
        <f t="shared" si="10"/>
        <v>28</v>
      </c>
      <c r="I55" s="72">
        <f t="shared" si="10"/>
        <v>23</v>
      </c>
      <c r="J55" s="72">
        <f t="shared" si="10"/>
        <v>20</v>
      </c>
      <c r="K55" s="72">
        <f t="shared" si="10"/>
        <v>11</v>
      </c>
      <c r="L55" s="72">
        <f t="shared" si="10"/>
        <v>27</v>
      </c>
      <c r="M55" s="72">
        <f t="shared" si="10"/>
        <v>0</v>
      </c>
      <c r="N55" s="72">
        <f>SUM(N27:N54)</f>
        <v>0</v>
      </c>
      <c r="O55" s="62">
        <f t="shared" si="7"/>
        <v>188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>
        <v>1</v>
      </c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138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>
        <v>1</v>
      </c>
      <c r="K59" s="63"/>
      <c r="L59" s="67"/>
      <c r="M59" s="63"/>
      <c r="N59" s="67"/>
      <c r="O59" s="2">
        <f t="shared" ref="O59" si="13">SUM(C59:N59)</f>
        <v>1</v>
      </c>
    </row>
    <row r="60" spans="1:15" x14ac:dyDescent="0.25">
      <c r="A60" s="3" t="s">
        <v>142</v>
      </c>
      <c r="B60" s="3" t="s">
        <v>28</v>
      </c>
      <c r="C60" s="63"/>
      <c r="D60" s="67"/>
      <c r="E60" s="63"/>
      <c r="F60" s="67"/>
      <c r="G60" s="63"/>
      <c r="H60" s="67">
        <v>1</v>
      </c>
      <c r="I60" s="63"/>
      <c r="J60" s="67">
        <v>1</v>
      </c>
      <c r="K60" s="63"/>
      <c r="L60" s="67"/>
      <c r="M60" s="63"/>
      <c r="N60" s="67"/>
      <c r="O60" s="2">
        <f t="shared" ref="O60" si="14">SUM(C60:N60)</f>
        <v>2</v>
      </c>
    </row>
    <row r="61" spans="1:15" x14ac:dyDescent="0.25">
      <c r="A61" s="3" t="s">
        <v>143</v>
      </c>
      <c r="B61" s="3" t="s">
        <v>28</v>
      </c>
      <c r="C61" s="63"/>
      <c r="D61" s="67"/>
      <c r="E61" s="63"/>
      <c r="F61" s="67">
        <v>1</v>
      </c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1</v>
      </c>
    </row>
    <row r="62" spans="1:15" x14ac:dyDescent="0.25">
      <c r="A62" s="3" t="s">
        <v>149</v>
      </c>
      <c r="B62" s="3" t="s">
        <v>28</v>
      </c>
      <c r="C62" s="63">
        <v>1</v>
      </c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1</v>
      </c>
    </row>
    <row r="63" spans="1:15" x14ac:dyDescent="0.25">
      <c r="A63" s="3" t="s">
        <v>153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0</v>
      </c>
    </row>
    <row r="64" spans="1:15" x14ac:dyDescent="0.25">
      <c r="A64" s="3" t="s">
        <v>99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170</v>
      </c>
      <c r="B65" s="3" t="s">
        <v>28</v>
      </c>
      <c r="C65" s="63"/>
      <c r="D65" s="67"/>
      <c r="E65" s="63">
        <v>1</v>
      </c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1</v>
      </c>
    </row>
    <row r="66" spans="1:15" x14ac:dyDescent="0.25">
      <c r="A66" s="3" t="s">
        <v>98</v>
      </c>
      <c r="B66" s="3" t="s">
        <v>28</v>
      </c>
      <c r="C66" s="63"/>
      <c r="D66" s="67"/>
      <c r="E66" s="63">
        <v>1</v>
      </c>
      <c r="F66" s="67">
        <v>1</v>
      </c>
      <c r="G66" s="63"/>
      <c r="H66" s="67"/>
      <c r="I66" s="63"/>
      <c r="J66" s="67">
        <v>1</v>
      </c>
      <c r="K66" s="63">
        <v>1</v>
      </c>
      <c r="L66" s="67">
        <v>1</v>
      </c>
      <c r="M66" s="63"/>
      <c r="N66" s="67"/>
      <c r="O66" s="2">
        <f t="shared" si="7"/>
        <v>5</v>
      </c>
    </row>
    <row r="67" spans="1:15" x14ac:dyDescent="0.25">
      <c r="A67" s="3" t="s">
        <v>175</v>
      </c>
      <c r="B67" s="3" t="s">
        <v>28</v>
      </c>
      <c r="C67" s="63">
        <v>3</v>
      </c>
      <c r="D67" s="67">
        <v>1</v>
      </c>
      <c r="E67" s="63"/>
      <c r="F67" s="67">
        <v>1</v>
      </c>
      <c r="G67" s="63">
        <v>1</v>
      </c>
      <c r="H67" s="67"/>
      <c r="I67" s="63"/>
      <c r="J67" s="67">
        <v>1</v>
      </c>
      <c r="K67" s="63"/>
      <c r="L67" s="67">
        <v>4</v>
      </c>
      <c r="M67" s="63"/>
      <c r="N67" s="67"/>
      <c r="O67" s="2">
        <f t="shared" si="7"/>
        <v>11</v>
      </c>
    </row>
    <row r="68" spans="1:15" x14ac:dyDescent="0.25">
      <c r="A68" s="3" t="s">
        <v>179</v>
      </c>
      <c r="B68" s="3" t="s">
        <v>28</v>
      </c>
      <c r="C68" s="63">
        <v>5</v>
      </c>
      <c r="D68" s="67">
        <v>1</v>
      </c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6</v>
      </c>
    </row>
    <row r="69" spans="1:15" x14ac:dyDescent="0.25">
      <c r="A69" s="3" t="s">
        <v>180</v>
      </c>
      <c r="B69" s="3" t="s">
        <v>28</v>
      </c>
      <c r="C69" s="63"/>
      <c r="D69" s="67">
        <v>1</v>
      </c>
      <c r="E69" s="63"/>
      <c r="F69" s="67">
        <v>1</v>
      </c>
      <c r="G69" s="63"/>
      <c r="H69" s="67"/>
      <c r="I69" s="63"/>
      <c r="J69" s="67"/>
      <c r="K69" s="63">
        <v>1</v>
      </c>
      <c r="L69" s="67"/>
      <c r="M69" s="63"/>
      <c r="N69" s="67"/>
      <c r="O69" s="2">
        <f t="shared" si="7"/>
        <v>3</v>
      </c>
    </row>
    <row r="70" spans="1:15" x14ac:dyDescent="0.25">
      <c r="A70" s="3" t="s">
        <v>97</v>
      </c>
      <c r="B70" s="3" t="s">
        <v>28</v>
      </c>
      <c r="C70" s="63"/>
      <c r="D70" s="67">
        <v>1</v>
      </c>
      <c r="E70" s="63">
        <v>1</v>
      </c>
      <c r="F70" s="67"/>
      <c r="G70" s="63"/>
      <c r="H70" s="67"/>
      <c r="I70" s="63"/>
      <c r="J70" s="67"/>
      <c r="K70" s="63">
        <v>1</v>
      </c>
      <c r="L70" s="67"/>
      <c r="M70" s="63"/>
      <c r="N70" s="67"/>
      <c r="O70" s="2">
        <f t="shared" si="7"/>
        <v>3</v>
      </c>
    </row>
    <row r="71" spans="1:15" x14ac:dyDescent="0.25">
      <c r="A71" s="3" t="s">
        <v>96</v>
      </c>
      <c r="B71" s="3" t="s">
        <v>28</v>
      </c>
      <c r="C71" s="63"/>
      <c r="D71" s="67"/>
      <c r="E71" s="63">
        <v>1</v>
      </c>
      <c r="F71" s="67"/>
      <c r="G71" s="63"/>
      <c r="H71" s="67"/>
      <c r="I71" s="63"/>
      <c r="J71" s="67">
        <v>1</v>
      </c>
      <c r="K71" s="63">
        <v>1</v>
      </c>
      <c r="L71" s="67"/>
      <c r="M71" s="63"/>
      <c r="N71" s="67"/>
      <c r="O71" s="2">
        <f t="shared" si="7"/>
        <v>3</v>
      </c>
    </row>
    <row r="72" spans="1:15" x14ac:dyDescent="0.25">
      <c r="A72" s="3" t="s">
        <v>398</v>
      </c>
      <c r="B72" s="3" t="s">
        <v>28</v>
      </c>
      <c r="C72" s="63"/>
      <c r="D72" s="67">
        <v>1</v>
      </c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2</v>
      </c>
    </row>
    <row r="73" spans="1:15" x14ac:dyDescent="0.25">
      <c r="A73" s="3" t="s">
        <v>95</v>
      </c>
      <c r="B73" s="3" t="s">
        <v>28</v>
      </c>
      <c r="C73" s="63"/>
      <c r="D73" s="67"/>
      <c r="E73" s="63"/>
      <c r="F73" s="67">
        <v>1</v>
      </c>
      <c r="G73" s="63"/>
      <c r="H73" s="67"/>
      <c r="I73" s="63"/>
      <c r="J73" s="67"/>
      <c r="K73" s="63"/>
      <c r="L73" s="67">
        <v>1</v>
      </c>
      <c r="M73" s="63"/>
      <c r="N73" s="67"/>
      <c r="O73" s="2">
        <f t="shared" si="7"/>
        <v>2</v>
      </c>
    </row>
    <row r="74" spans="1:15" x14ac:dyDescent="0.25">
      <c r="A74" s="3" t="s">
        <v>94</v>
      </c>
      <c r="B74" s="3" t="s">
        <v>28</v>
      </c>
      <c r="C74" s="63"/>
      <c r="D74" s="67"/>
      <c r="E74" s="63">
        <v>1</v>
      </c>
      <c r="F74" s="67"/>
      <c r="G74" s="63"/>
      <c r="H74" s="67"/>
      <c r="I74" s="63"/>
      <c r="J74" s="67"/>
      <c r="K74" s="63">
        <v>1</v>
      </c>
      <c r="L74" s="67"/>
      <c r="M74" s="63"/>
      <c r="N74" s="67"/>
      <c r="O74" s="2">
        <f t="shared" si="7"/>
        <v>2</v>
      </c>
    </row>
    <row r="75" spans="1:15" x14ac:dyDescent="0.25">
      <c r="A75" s="3" t="s">
        <v>188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189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93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194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195</v>
      </c>
      <c r="B79" s="3" t="s">
        <v>28</v>
      </c>
      <c r="C79" s="63"/>
      <c r="D79" s="67"/>
      <c r="E79" s="63"/>
      <c r="F79" s="67">
        <v>1</v>
      </c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1</v>
      </c>
    </row>
    <row r="80" spans="1:15" x14ac:dyDescent="0.25">
      <c r="A80" s="3" t="s">
        <v>198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201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7"/>
        <v>0</v>
      </c>
    </row>
    <row r="82" spans="1:15" x14ac:dyDescent="0.25">
      <c r="A82" s="3" t="s">
        <v>203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ref="O82" si="20">SUM(C82:N82)</f>
        <v>0</v>
      </c>
    </row>
    <row r="83" spans="1:15" x14ac:dyDescent="0.25">
      <c r="A83" s="3" t="s">
        <v>205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207</v>
      </c>
      <c r="B84" s="3" t="s">
        <v>28</v>
      </c>
      <c r="C84" s="63"/>
      <c r="D84" s="67"/>
      <c r="E84" s="63"/>
      <c r="F84" s="67"/>
      <c r="G84" s="63"/>
      <c r="H84" s="67">
        <v>1</v>
      </c>
      <c r="I84" s="63"/>
      <c r="J84" s="67">
        <v>1</v>
      </c>
      <c r="K84" s="63"/>
      <c r="L84" s="67"/>
      <c r="M84" s="63"/>
      <c r="N84" s="67"/>
      <c r="O84" s="2">
        <f t="shared" si="7"/>
        <v>2</v>
      </c>
    </row>
    <row r="85" spans="1:15" x14ac:dyDescent="0.25">
      <c r="A85" s="3" t="s">
        <v>92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ref="O85:O130" si="21">SUM(C85:N85)</f>
        <v>0</v>
      </c>
    </row>
    <row r="86" spans="1:15" x14ac:dyDescent="0.25">
      <c r="A86" s="3" t="s">
        <v>212</v>
      </c>
      <c r="B86" s="3" t="s">
        <v>28</v>
      </c>
      <c r="C86" s="63"/>
      <c r="D86" s="67"/>
      <c r="E86" s="63">
        <v>1</v>
      </c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1"/>
        <v>1</v>
      </c>
    </row>
    <row r="87" spans="1:15" x14ac:dyDescent="0.25">
      <c r="A87" s="3" t="s">
        <v>213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>
        <v>1</v>
      </c>
      <c r="L87" s="67"/>
      <c r="M87" s="63"/>
      <c r="N87" s="67"/>
      <c r="O87" s="2">
        <f t="shared" si="21"/>
        <v>1</v>
      </c>
    </row>
    <row r="88" spans="1:15" x14ac:dyDescent="0.25">
      <c r="A88" s="3" t="s">
        <v>91</v>
      </c>
      <c r="B88" s="3" t="s">
        <v>28</v>
      </c>
      <c r="C88" s="63"/>
      <c r="D88" s="67"/>
      <c r="E88" s="63">
        <v>2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1"/>
        <v>2</v>
      </c>
    </row>
    <row r="89" spans="1:15" x14ac:dyDescent="0.25">
      <c r="A89" s="3" t="s">
        <v>90</v>
      </c>
      <c r="B89" s="3" t="s">
        <v>28</v>
      </c>
      <c r="C89" s="63"/>
      <c r="D89" s="67"/>
      <c r="E89" s="63">
        <v>1</v>
      </c>
      <c r="F89" s="67"/>
      <c r="G89" s="63"/>
      <c r="H89" s="67"/>
      <c r="I89" s="63"/>
      <c r="J89" s="67"/>
      <c r="K89" s="63"/>
      <c r="L89" s="67">
        <v>2</v>
      </c>
      <c r="M89" s="63"/>
      <c r="N89" s="67"/>
      <c r="O89" s="2">
        <f t="shared" si="21"/>
        <v>3</v>
      </c>
    </row>
    <row r="90" spans="1:15" x14ac:dyDescent="0.25">
      <c r="A90" s="3" t="s">
        <v>214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ref="O90" si="22">SUM(C90:N90)</f>
        <v>0</v>
      </c>
    </row>
    <row r="91" spans="1:15" x14ac:dyDescent="0.25">
      <c r="A91" s="3" t="s">
        <v>220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si="21"/>
        <v>0</v>
      </c>
    </row>
    <row r="92" spans="1:15" x14ac:dyDescent="0.25">
      <c r="A92" s="3" t="s">
        <v>221</v>
      </c>
      <c r="B92" s="3" t="s">
        <v>28</v>
      </c>
      <c r="C92" s="63"/>
      <c r="D92" s="67"/>
      <c r="E92" s="63"/>
      <c r="F92" s="67">
        <v>2</v>
      </c>
      <c r="G92" s="63">
        <v>2</v>
      </c>
      <c r="H92" s="67"/>
      <c r="I92" s="63"/>
      <c r="J92" s="67">
        <v>1</v>
      </c>
      <c r="K92" s="63"/>
      <c r="L92" s="67">
        <v>1</v>
      </c>
      <c r="M92" s="63"/>
      <c r="N92" s="67"/>
      <c r="O92" s="2">
        <f t="shared" ref="O92" si="23">SUM(C92:N92)</f>
        <v>6</v>
      </c>
    </row>
    <row r="93" spans="1:15" x14ac:dyDescent="0.25">
      <c r="A93" s="3" t="s">
        <v>89</v>
      </c>
      <c r="B93" s="3" t="s">
        <v>28</v>
      </c>
      <c r="C93" s="63"/>
      <c r="D93" s="67"/>
      <c r="E93" s="63"/>
      <c r="F93" s="67"/>
      <c r="G93" s="63"/>
      <c r="H93" s="67">
        <v>1</v>
      </c>
      <c r="I93" s="63"/>
      <c r="J93" s="67"/>
      <c r="K93" s="63"/>
      <c r="L93" s="67"/>
      <c r="M93" s="63"/>
      <c r="N93" s="67"/>
      <c r="O93" s="2">
        <f t="shared" si="21"/>
        <v>1</v>
      </c>
    </row>
    <row r="94" spans="1:15" x14ac:dyDescent="0.25">
      <c r="A94" s="3" t="s">
        <v>222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1"/>
        <v>0</v>
      </c>
    </row>
    <row r="95" spans="1:15" x14ac:dyDescent="0.25">
      <c r="A95" s="3" t="s">
        <v>86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1"/>
        <v>0</v>
      </c>
    </row>
    <row r="96" spans="1:15" x14ac:dyDescent="0.25">
      <c r="A96" s="3" t="s">
        <v>88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1"/>
        <v>0</v>
      </c>
    </row>
    <row r="97" spans="1:15" x14ac:dyDescent="0.25">
      <c r="A97" s="3" t="s">
        <v>223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ref="O97" si="24">SUM(C97:N97)</f>
        <v>0</v>
      </c>
    </row>
    <row r="98" spans="1:15" x14ac:dyDescent="0.25">
      <c r="A98" s="3" t="s">
        <v>224</v>
      </c>
      <c r="B98" s="3" t="s">
        <v>28</v>
      </c>
      <c r="C98" s="63"/>
      <c r="D98" s="67"/>
      <c r="E98" s="63"/>
      <c r="F98" s="67"/>
      <c r="G98" s="63">
        <v>2</v>
      </c>
      <c r="H98" s="67"/>
      <c r="I98" s="63"/>
      <c r="J98" s="67"/>
      <c r="K98" s="63"/>
      <c r="L98" s="67"/>
      <c r="M98" s="63"/>
      <c r="N98" s="67"/>
      <c r="O98" s="2">
        <f t="shared" si="21"/>
        <v>2</v>
      </c>
    </row>
    <row r="99" spans="1:15" x14ac:dyDescent="0.25">
      <c r="A99" s="3" t="s">
        <v>87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1"/>
        <v>0</v>
      </c>
    </row>
    <row r="100" spans="1:15" x14ac:dyDescent="0.25">
      <c r="A100" s="3" t="s">
        <v>225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>
        <v>1</v>
      </c>
      <c r="L100" s="67"/>
      <c r="M100" s="63"/>
      <c r="N100" s="67"/>
      <c r="O100" s="2">
        <f t="shared" si="21"/>
        <v>1</v>
      </c>
    </row>
    <row r="101" spans="1:15" x14ac:dyDescent="0.25">
      <c r="A101" s="3" t="s">
        <v>227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1"/>
        <v>0</v>
      </c>
    </row>
    <row r="102" spans="1:15" x14ac:dyDescent="0.25">
      <c r="A102" s="3" t="s">
        <v>228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>
        <v>5</v>
      </c>
      <c r="K102" s="63"/>
      <c r="L102" s="67">
        <v>1</v>
      </c>
      <c r="M102" s="63"/>
      <c r="N102" s="67"/>
      <c r="O102" s="2">
        <f t="shared" si="21"/>
        <v>6</v>
      </c>
    </row>
    <row r="103" spans="1:15" x14ac:dyDescent="0.25">
      <c r="A103" s="3" t="s">
        <v>85</v>
      </c>
      <c r="B103" s="3" t="s">
        <v>28</v>
      </c>
      <c r="C103" s="63"/>
      <c r="D103" s="67">
        <v>1</v>
      </c>
      <c r="E103" s="63">
        <v>2</v>
      </c>
      <c r="F103" s="67">
        <v>1</v>
      </c>
      <c r="G103" s="63">
        <v>1</v>
      </c>
      <c r="H103" s="67"/>
      <c r="I103" s="63"/>
      <c r="J103" s="67"/>
      <c r="K103" s="63">
        <v>2</v>
      </c>
      <c r="L103" s="67"/>
      <c r="M103" s="63"/>
      <c r="N103" s="67"/>
      <c r="O103" s="2">
        <f t="shared" si="21"/>
        <v>7</v>
      </c>
    </row>
    <row r="104" spans="1:15" x14ac:dyDescent="0.25">
      <c r="A104" s="3" t="s">
        <v>230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ref="O104" si="25">SUM(C104:N104)</f>
        <v>0</v>
      </c>
    </row>
    <row r="105" spans="1:15" x14ac:dyDescent="0.25">
      <c r="A105" s="3" t="s">
        <v>231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21"/>
        <v>0</v>
      </c>
    </row>
    <row r="106" spans="1:15" x14ac:dyDescent="0.25">
      <c r="A106" s="3" t="s">
        <v>527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ref="O106" si="26">SUM(C106:N106)</f>
        <v>0</v>
      </c>
    </row>
    <row r="107" spans="1:15" x14ac:dyDescent="0.25">
      <c r="A107" s="3" t="s">
        <v>236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1"/>
        <v>0</v>
      </c>
    </row>
    <row r="108" spans="1:15" x14ac:dyDescent="0.25">
      <c r="A108" s="3" t="s">
        <v>238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1"/>
        <v>0</v>
      </c>
    </row>
    <row r="109" spans="1:15" x14ac:dyDescent="0.25">
      <c r="A109" s="3" t="s">
        <v>241</v>
      </c>
      <c r="B109" s="3" t="s">
        <v>28</v>
      </c>
      <c r="C109" s="63"/>
      <c r="D109" s="67"/>
      <c r="E109" s="63"/>
      <c r="F109" s="67"/>
      <c r="G109" s="63"/>
      <c r="H109" s="67">
        <v>1</v>
      </c>
      <c r="I109" s="63"/>
      <c r="J109" s="67"/>
      <c r="K109" s="63"/>
      <c r="L109" s="67"/>
      <c r="M109" s="63"/>
      <c r="N109" s="67"/>
      <c r="O109" s="2">
        <f t="shared" si="21"/>
        <v>1</v>
      </c>
    </row>
    <row r="110" spans="1:15" x14ac:dyDescent="0.25">
      <c r="A110" s="3" t="s">
        <v>242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>
        <v>3</v>
      </c>
      <c r="M110" s="63"/>
      <c r="N110" s="67"/>
      <c r="O110" s="2">
        <f t="shared" ref="O110" si="27">SUM(C110:N110)</f>
        <v>3</v>
      </c>
    </row>
    <row r="111" spans="1:15" x14ac:dyDescent="0.25">
      <c r="A111" s="3" t="s">
        <v>246</v>
      </c>
      <c r="B111" s="3" t="s">
        <v>28</v>
      </c>
      <c r="C111" s="63"/>
      <c r="D111" s="67"/>
      <c r="E111" s="63"/>
      <c r="F111" s="67"/>
      <c r="G111" s="63"/>
      <c r="H111" s="67">
        <v>1</v>
      </c>
      <c r="I111" s="63"/>
      <c r="J111" s="67">
        <v>1</v>
      </c>
      <c r="K111" s="63">
        <v>1</v>
      </c>
      <c r="L111" s="67"/>
      <c r="M111" s="63"/>
      <c r="N111" s="67"/>
      <c r="O111" s="2">
        <f t="shared" ref="O111:O112" si="28">SUM(C111:N111)</f>
        <v>3</v>
      </c>
    </row>
    <row r="112" spans="1:15" x14ac:dyDescent="0.25">
      <c r="A112" s="3" t="s">
        <v>247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>
        <v>4</v>
      </c>
      <c r="K112" s="63"/>
      <c r="L112" s="67"/>
      <c r="M112" s="63"/>
      <c r="N112" s="67"/>
      <c r="O112" s="2">
        <f t="shared" si="28"/>
        <v>4</v>
      </c>
    </row>
    <row r="113" spans="1:15" x14ac:dyDescent="0.25">
      <c r="A113" s="3" t="s">
        <v>248</v>
      </c>
      <c r="B113" s="3" t="s">
        <v>28</v>
      </c>
      <c r="C113" s="63">
        <v>1</v>
      </c>
      <c r="D113" s="67"/>
      <c r="E113" s="63">
        <v>1</v>
      </c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" si="29">SUM(C113:N113)</f>
        <v>2</v>
      </c>
    </row>
    <row r="114" spans="1:15" x14ac:dyDescent="0.25">
      <c r="A114" s="3" t="s">
        <v>84</v>
      </c>
      <c r="B114" s="3" t="s">
        <v>28</v>
      </c>
      <c r="C114" s="63"/>
      <c r="D114" s="67"/>
      <c r="E114" s="63"/>
      <c r="F114" s="67">
        <v>1</v>
      </c>
      <c r="G114" s="63"/>
      <c r="H114" s="67"/>
      <c r="I114" s="63"/>
      <c r="J114" s="67"/>
      <c r="K114" s="63">
        <v>1</v>
      </c>
      <c r="L114" s="67"/>
      <c r="M114" s="63"/>
      <c r="N114" s="67"/>
      <c r="O114" s="2">
        <f t="shared" si="21"/>
        <v>2</v>
      </c>
    </row>
    <row r="115" spans="1:15" x14ac:dyDescent="0.25">
      <c r="A115" s="3" t="s">
        <v>83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21"/>
        <v>0</v>
      </c>
    </row>
    <row r="116" spans="1:15" x14ac:dyDescent="0.25">
      <c r="A116" s="3" t="s">
        <v>255</v>
      </c>
      <c r="B116" s="3" t="s">
        <v>28</v>
      </c>
      <c r="C116" s="63"/>
      <c r="D116" s="67">
        <v>1</v>
      </c>
      <c r="E116" s="63"/>
      <c r="F116" s="67"/>
      <c r="G116" s="63"/>
      <c r="H116" s="67"/>
      <c r="I116" s="63"/>
      <c r="J116" s="67">
        <v>3</v>
      </c>
      <c r="K116" s="63"/>
      <c r="L116" s="67"/>
      <c r="M116" s="63"/>
      <c r="N116" s="67"/>
      <c r="O116" s="2">
        <f t="shared" si="21"/>
        <v>4</v>
      </c>
    </row>
    <row r="117" spans="1:15" x14ac:dyDescent="0.25">
      <c r="A117" s="3" t="s">
        <v>257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>
        <v>2</v>
      </c>
      <c r="K117" s="63"/>
      <c r="L117" s="67"/>
      <c r="M117" s="63"/>
      <c r="N117" s="67"/>
      <c r="O117" s="2">
        <f t="shared" ref="O117" si="30">SUM(C117:N117)</f>
        <v>2</v>
      </c>
    </row>
    <row r="118" spans="1:15" x14ac:dyDescent="0.25">
      <c r="A118" s="3" t="s">
        <v>260</v>
      </c>
      <c r="B118" s="3" t="s">
        <v>28</v>
      </c>
      <c r="C118" s="63">
        <v>5</v>
      </c>
      <c r="D118" s="67">
        <v>3</v>
      </c>
      <c r="E118" s="63">
        <v>4</v>
      </c>
      <c r="F118" s="67">
        <v>1</v>
      </c>
      <c r="G118" s="63">
        <v>3</v>
      </c>
      <c r="H118" s="67">
        <v>4</v>
      </c>
      <c r="I118" s="63">
        <v>4</v>
      </c>
      <c r="J118" s="67">
        <v>2</v>
      </c>
      <c r="K118" s="63">
        <v>1</v>
      </c>
      <c r="L118" s="67">
        <v>6</v>
      </c>
      <c r="M118" s="63"/>
      <c r="N118" s="67"/>
      <c r="O118" s="2">
        <f t="shared" si="21"/>
        <v>33</v>
      </c>
    </row>
    <row r="119" spans="1:15" x14ac:dyDescent="0.25">
      <c r="A119" s="3" t="s">
        <v>261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1"/>
        <v>0</v>
      </c>
    </row>
    <row r="120" spans="1:15" x14ac:dyDescent="0.25">
      <c r="A120" s="3" t="s">
        <v>265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0</v>
      </c>
    </row>
    <row r="121" spans="1:15" x14ac:dyDescent="0.25">
      <c r="A121" s="3" t="s">
        <v>267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21"/>
        <v>0</v>
      </c>
    </row>
    <row r="122" spans="1:15" x14ac:dyDescent="0.25">
      <c r="A122" s="3" t="s">
        <v>268</v>
      </c>
      <c r="B122" s="3" t="s">
        <v>28</v>
      </c>
      <c r="C122" s="63">
        <v>1</v>
      </c>
      <c r="D122" s="67"/>
      <c r="E122" s="63"/>
      <c r="F122" s="67"/>
      <c r="G122" s="63"/>
      <c r="H122" s="67"/>
      <c r="I122" s="63"/>
      <c r="J122" s="67"/>
      <c r="K122" s="63">
        <v>1</v>
      </c>
      <c r="L122" s="67"/>
      <c r="M122" s="63"/>
      <c r="N122" s="67"/>
      <c r="O122" s="2">
        <f t="shared" ref="O122" si="32">SUM(C122:N122)</f>
        <v>2</v>
      </c>
    </row>
    <row r="123" spans="1:15" x14ac:dyDescent="0.25">
      <c r="A123" s="3" t="s">
        <v>269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272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21"/>
        <v>0</v>
      </c>
    </row>
    <row r="125" spans="1:15" x14ac:dyDescent="0.25">
      <c r="A125" s="3" t="s">
        <v>274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1"/>
        <v>0</v>
      </c>
    </row>
    <row r="126" spans="1:15" x14ac:dyDescent="0.25">
      <c r="A126" s="3" t="s">
        <v>275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0</v>
      </c>
    </row>
    <row r="127" spans="1:15" x14ac:dyDescent="0.25">
      <c r="A127" s="3" t="s">
        <v>276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>
        <v>3</v>
      </c>
      <c r="L127" s="67"/>
      <c r="M127" s="63"/>
      <c r="N127" s="67"/>
      <c r="O127" s="2">
        <f t="shared" si="21"/>
        <v>3</v>
      </c>
    </row>
    <row r="128" spans="1:15" x14ac:dyDescent="0.25">
      <c r="A128" s="3" t="s">
        <v>277</v>
      </c>
      <c r="B128" s="3" t="s">
        <v>28</v>
      </c>
      <c r="C128" s="63"/>
      <c r="D128" s="67"/>
      <c r="E128" s="63"/>
      <c r="F128" s="67"/>
      <c r="G128" s="63">
        <v>1</v>
      </c>
      <c r="H128" s="67"/>
      <c r="I128" s="63"/>
      <c r="J128" s="67"/>
      <c r="K128" s="63"/>
      <c r="L128" s="67"/>
      <c r="M128" s="63"/>
      <c r="N128" s="67"/>
      <c r="O128" s="2">
        <f t="shared" ref="O128" si="35">SUM(C128:N128)</f>
        <v>1</v>
      </c>
    </row>
    <row r="129" spans="1:15" x14ac:dyDescent="0.25">
      <c r="A129" s="3" t="s">
        <v>82</v>
      </c>
      <c r="B129" s="3" t="s">
        <v>28</v>
      </c>
      <c r="C129" s="63"/>
      <c r="D129" s="67"/>
      <c r="E129" s="63"/>
      <c r="F129" s="67"/>
      <c r="G129" s="63"/>
      <c r="H129" s="67">
        <v>1</v>
      </c>
      <c r="I129" s="63"/>
      <c r="J129" s="67">
        <v>1</v>
      </c>
      <c r="K129" s="63"/>
      <c r="L129" s="67"/>
      <c r="M129" s="63"/>
      <c r="N129" s="67"/>
      <c r="O129" s="2">
        <f t="shared" si="21"/>
        <v>2</v>
      </c>
    </row>
    <row r="130" spans="1:15" x14ac:dyDescent="0.25">
      <c r="A130" s="3" t="s">
        <v>284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1"/>
        <v>0</v>
      </c>
    </row>
    <row r="131" spans="1:15" x14ac:dyDescent="0.25">
      <c r="A131" s="3" t="s">
        <v>285</v>
      </c>
      <c r="B131" s="3" t="s">
        <v>28</v>
      </c>
      <c r="C131" s="63">
        <v>2</v>
      </c>
      <c r="D131" s="67">
        <v>2</v>
      </c>
      <c r="E131" s="63">
        <v>1</v>
      </c>
      <c r="F131" s="67"/>
      <c r="G131" s="63"/>
      <c r="H131" s="67"/>
      <c r="I131" s="63"/>
      <c r="J131" s="67">
        <v>2</v>
      </c>
      <c r="K131" s="63"/>
      <c r="L131" s="67"/>
      <c r="M131" s="63"/>
      <c r="N131" s="67"/>
      <c r="O131" s="2">
        <f t="shared" ref="O131:O141" si="36">SUM(C131:N131)</f>
        <v>7</v>
      </c>
    </row>
    <row r="132" spans="1:15" x14ac:dyDescent="0.25">
      <c r="A132" s="3" t="s">
        <v>287</v>
      </c>
      <c r="B132" s="3" t="s">
        <v>28</v>
      </c>
      <c r="C132" s="63"/>
      <c r="D132" s="67"/>
      <c r="E132" s="63"/>
      <c r="F132" s="67"/>
      <c r="G132" s="63">
        <v>4</v>
      </c>
      <c r="H132" s="67"/>
      <c r="I132" s="63"/>
      <c r="J132" s="67"/>
      <c r="K132" s="63"/>
      <c r="L132" s="67"/>
      <c r="M132" s="63"/>
      <c r="N132" s="67"/>
      <c r="O132" s="2">
        <f>SUM(C132:N132)</f>
        <v>4</v>
      </c>
    </row>
    <row r="133" spans="1:15" x14ac:dyDescent="0.25">
      <c r="A133" s="3" t="s">
        <v>295</v>
      </c>
      <c r="B133" s="3" t="s">
        <v>28</v>
      </c>
      <c r="C133" s="63"/>
      <c r="D133" s="67"/>
      <c r="E133" s="63"/>
      <c r="F133" s="67"/>
      <c r="G133" s="63"/>
      <c r="H133" s="67">
        <v>2</v>
      </c>
      <c r="I133" s="63"/>
      <c r="J133" s="67">
        <v>2</v>
      </c>
      <c r="K133" s="63"/>
      <c r="L133" s="67"/>
      <c r="M133" s="63"/>
      <c r="N133" s="67"/>
      <c r="O133" s="2">
        <f>SUM(C133:N133)</f>
        <v>4</v>
      </c>
    </row>
    <row r="134" spans="1:15" x14ac:dyDescent="0.25">
      <c r="A134" s="3" t="s">
        <v>297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 t="shared" si="36"/>
        <v>0</v>
      </c>
    </row>
    <row r="135" spans="1:15" x14ac:dyDescent="0.25">
      <c r="A135" s="3" t="s">
        <v>298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ref="O135" si="37">SUM(C135:N135)</f>
        <v>0</v>
      </c>
    </row>
    <row r="136" spans="1:15" x14ac:dyDescent="0.25">
      <c r="A136" s="3" t="s">
        <v>301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303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>
        <v>1</v>
      </c>
      <c r="L137" s="67"/>
      <c r="M137" s="63"/>
      <c r="N137" s="67"/>
      <c r="O137" s="2"/>
    </row>
    <row r="138" spans="1:15" x14ac:dyDescent="0.25">
      <c r="A138" s="3" t="s">
        <v>304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>SUM(C138:N138)</f>
        <v>0</v>
      </c>
    </row>
    <row r="139" spans="1:15" x14ac:dyDescent="0.25">
      <c r="A139" s="3" t="s">
        <v>305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>
        <v>1</v>
      </c>
      <c r="K139" s="63"/>
      <c r="L139" s="67"/>
      <c r="M139" s="63"/>
      <c r="N139" s="67"/>
      <c r="O139" s="2">
        <f>SUM(C139:N139)</f>
        <v>1</v>
      </c>
    </row>
    <row r="140" spans="1:15" x14ac:dyDescent="0.25">
      <c r="A140" s="3" t="s">
        <v>309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>
        <v>1</v>
      </c>
      <c r="L140" s="67"/>
      <c r="M140" s="63"/>
      <c r="N140" s="67"/>
      <c r="O140" s="2">
        <f>SUM(C140:N140)</f>
        <v>1</v>
      </c>
    </row>
    <row r="141" spans="1:15" x14ac:dyDescent="0.25">
      <c r="A141" s="3" t="s">
        <v>311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6"/>
        <v>0</v>
      </c>
    </row>
    <row r="142" spans="1:15" x14ac:dyDescent="0.25">
      <c r="A142" s="3" t="s">
        <v>313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>
        <v>1</v>
      </c>
      <c r="M142" s="63"/>
      <c r="N142" s="67"/>
      <c r="O142" s="2">
        <f t="shared" ref="O142" si="38">SUM(C142:N142)</f>
        <v>1</v>
      </c>
    </row>
    <row r="143" spans="1:15" x14ac:dyDescent="0.25">
      <c r="A143" s="3" t="s">
        <v>81</v>
      </c>
      <c r="B143" s="3" t="s">
        <v>28</v>
      </c>
      <c r="C143" s="63"/>
      <c r="D143" s="67"/>
      <c r="E143" s="63"/>
      <c r="F143" s="67"/>
      <c r="G143" s="63">
        <v>2</v>
      </c>
      <c r="H143" s="67">
        <v>1</v>
      </c>
      <c r="I143" s="63"/>
      <c r="J143" s="67">
        <v>1</v>
      </c>
      <c r="K143" s="63">
        <v>1</v>
      </c>
      <c r="L143" s="67">
        <v>1</v>
      </c>
      <c r="M143" s="63"/>
      <c r="N143" s="67"/>
      <c r="O143" s="2">
        <f t="shared" ref="O143:O245" si="39">SUM(C143:N143)</f>
        <v>6</v>
      </c>
    </row>
    <row r="144" spans="1:15" x14ac:dyDescent="0.25">
      <c r="A144" s="3" t="s">
        <v>80</v>
      </c>
      <c r="B144" s="3" t="s">
        <v>28</v>
      </c>
      <c r="C144" s="63"/>
      <c r="D144" s="67">
        <v>1</v>
      </c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9"/>
        <v>1</v>
      </c>
    </row>
    <row r="145" spans="1:15" x14ac:dyDescent="0.25">
      <c r="A145" s="3" t="s">
        <v>317</v>
      </c>
      <c r="B145" s="3" t="s">
        <v>28</v>
      </c>
      <c r="C145" s="63"/>
      <c r="D145" s="67"/>
      <c r="E145" s="63"/>
      <c r="F145" s="67"/>
      <c r="G145" s="63"/>
      <c r="H145" s="67">
        <v>1</v>
      </c>
      <c r="I145" s="63"/>
      <c r="J145" s="67"/>
      <c r="K145" s="63"/>
      <c r="L145" s="67"/>
      <c r="M145" s="63"/>
      <c r="N145" s="67"/>
      <c r="O145" s="2">
        <f t="shared" si="39"/>
        <v>1</v>
      </c>
    </row>
    <row r="146" spans="1:15" x14ac:dyDescent="0.25">
      <c r="A146" s="3" t="s">
        <v>361</v>
      </c>
      <c r="B146" s="3" t="s">
        <v>28</v>
      </c>
      <c r="C146" s="63"/>
      <c r="D146" s="67"/>
      <c r="E146" s="63">
        <v>1</v>
      </c>
      <c r="F146" s="67">
        <v>1</v>
      </c>
      <c r="G146" s="63">
        <v>1</v>
      </c>
      <c r="H146" s="67"/>
      <c r="I146" s="63"/>
      <c r="J146" s="67"/>
      <c r="K146" s="63"/>
      <c r="L146" s="67"/>
      <c r="M146" s="63"/>
      <c r="N146" s="67"/>
      <c r="O146" s="2">
        <f t="shared" si="39"/>
        <v>3</v>
      </c>
    </row>
    <row r="147" spans="1:15" x14ac:dyDescent="0.25">
      <c r="A147" s="3" t="s">
        <v>319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ref="O147" si="40">SUM(C147:N147)</f>
        <v>0</v>
      </c>
    </row>
    <row r="148" spans="1:15" x14ac:dyDescent="0.25">
      <c r="A148" s="3" t="s">
        <v>321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39"/>
        <v>0</v>
      </c>
    </row>
    <row r="149" spans="1:15" x14ac:dyDescent="0.25">
      <c r="A149" s="3" t="s">
        <v>322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ref="O149" si="41">SUM(C149:N149)</f>
        <v>0</v>
      </c>
    </row>
    <row r="150" spans="1:15" x14ac:dyDescent="0.25">
      <c r="A150" s="3" t="s">
        <v>325</v>
      </c>
      <c r="B150" s="3" t="s">
        <v>28</v>
      </c>
      <c r="C150" s="63">
        <v>2</v>
      </c>
      <c r="D150" s="67"/>
      <c r="E150" s="63">
        <v>1</v>
      </c>
      <c r="F150" s="67"/>
      <c r="G150" s="63"/>
      <c r="H150" s="67"/>
      <c r="I150" s="63"/>
      <c r="J150" s="67"/>
      <c r="K150" s="63"/>
      <c r="L150" s="67">
        <v>2</v>
      </c>
      <c r="M150" s="63"/>
      <c r="N150" s="67"/>
      <c r="O150" s="2">
        <f t="shared" ref="O150" si="42">SUM(C150:N150)</f>
        <v>5</v>
      </c>
    </row>
    <row r="151" spans="1:15" x14ac:dyDescent="0.25">
      <c r="A151" s="3" t="s">
        <v>326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9"/>
        <v>0</v>
      </c>
    </row>
    <row r="152" spans="1:15" x14ac:dyDescent="0.25">
      <c r="A152" s="3" t="s">
        <v>79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ref="O152" si="43">SUM(C152:N152)</f>
        <v>0</v>
      </c>
    </row>
    <row r="153" spans="1:15" x14ac:dyDescent="0.25">
      <c r="A153" s="3" t="s">
        <v>341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9"/>
        <v>0</v>
      </c>
    </row>
    <row r="154" spans="1:15" x14ac:dyDescent="0.25">
      <c r="A154" s="3" t="s">
        <v>343</v>
      </c>
      <c r="B154" s="3" t="s">
        <v>28</v>
      </c>
      <c r="C154" s="63">
        <v>1</v>
      </c>
      <c r="D154" s="67"/>
      <c r="E154" s="63">
        <v>1</v>
      </c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39"/>
        <v>2</v>
      </c>
    </row>
    <row r="155" spans="1:15" x14ac:dyDescent="0.25">
      <c r="A155" s="3" t="s">
        <v>335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>
        <v>1</v>
      </c>
      <c r="K155" s="63"/>
      <c r="L155" s="67"/>
      <c r="M155" s="63"/>
      <c r="N155" s="67"/>
      <c r="O155" s="2">
        <f t="shared" si="39"/>
        <v>1</v>
      </c>
    </row>
    <row r="156" spans="1:15" x14ac:dyDescent="0.25">
      <c r="A156" s="3" t="s">
        <v>78</v>
      </c>
      <c r="B156" s="3" t="s">
        <v>28</v>
      </c>
      <c r="C156" s="63"/>
      <c r="D156" s="67"/>
      <c r="E156" s="63"/>
      <c r="F156" s="67">
        <v>1</v>
      </c>
      <c r="G156" s="63"/>
      <c r="H156" s="67">
        <v>1</v>
      </c>
      <c r="I156" s="63"/>
      <c r="J156" s="67"/>
      <c r="K156" s="63"/>
      <c r="L156" s="67"/>
      <c r="M156" s="63"/>
      <c r="N156" s="67"/>
      <c r="O156" s="2">
        <f t="shared" si="39"/>
        <v>2</v>
      </c>
    </row>
    <row r="157" spans="1:15" x14ac:dyDescent="0.25">
      <c r="A157" s="3" t="s">
        <v>371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39"/>
        <v>0</v>
      </c>
    </row>
    <row r="158" spans="1:15" x14ac:dyDescent="0.25">
      <c r="A158" s="124" t="s">
        <v>31</v>
      </c>
      <c r="B158" s="124"/>
      <c r="C158" s="72">
        <f>SUM(C56:C157)</f>
        <v>21</v>
      </c>
      <c r="D158" s="72">
        <f t="shared" ref="D158:N158" si="44">SUM(D56:D157)</f>
        <v>13</v>
      </c>
      <c r="E158" s="72">
        <f t="shared" si="44"/>
        <v>20</v>
      </c>
      <c r="F158" s="72">
        <f t="shared" si="44"/>
        <v>14</v>
      </c>
      <c r="G158" s="72">
        <f t="shared" si="44"/>
        <v>17</v>
      </c>
      <c r="H158" s="72">
        <f t="shared" si="44"/>
        <v>15</v>
      </c>
      <c r="I158" s="72">
        <f t="shared" si="44"/>
        <v>4</v>
      </c>
      <c r="J158" s="72">
        <f t="shared" si="44"/>
        <v>33</v>
      </c>
      <c r="K158" s="72">
        <f t="shared" si="44"/>
        <v>19</v>
      </c>
      <c r="L158" s="72">
        <f t="shared" si="44"/>
        <v>23</v>
      </c>
      <c r="M158" s="72">
        <f t="shared" si="44"/>
        <v>0</v>
      </c>
      <c r="N158" s="72">
        <f t="shared" si="44"/>
        <v>0</v>
      </c>
      <c r="O158" s="62">
        <f t="shared" si="39"/>
        <v>179</v>
      </c>
    </row>
    <row r="159" spans="1:15" x14ac:dyDescent="0.25">
      <c r="A159" s="5" t="s">
        <v>551</v>
      </c>
      <c r="B159" s="5" t="s">
        <v>23</v>
      </c>
      <c r="C159" s="87"/>
      <c r="D159" s="68"/>
      <c r="E159" s="87"/>
      <c r="F159" s="88"/>
      <c r="G159" s="87"/>
      <c r="H159" s="88">
        <v>1</v>
      </c>
      <c r="I159" s="87"/>
      <c r="J159" s="88"/>
      <c r="K159" s="87"/>
      <c r="L159" s="88"/>
      <c r="M159" s="87"/>
      <c r="N159" s="88"/>
      <c r="O159" s="2">
        <f t="shared" ref="O159" si="45">SUM(C159:N159)</f>
        <v>1</v>
      </c>
    </row>
    <row r="160" spans="1:15" x14ac:dyDescent="0.25">
      <c r="A160" s="5" t="s">
        <v>521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si="39"/>
        <v>0</v>
      </c>
    </row>
    <row r="161" spans="1:15" x14ac:dyDescent="0.25">
      <c r="A161" s="5" t="s">
        <v>374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ref="O161" si="46">SUM(C161:N161)</f>
        <v>0</v>
      </c>
    </row>
    <row r="162" spans="1:15" x14ac:dyDescent="0.25">
      <c r="A162" s="5" t="s">
        <v>372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9"/>
        <v>0</v>
      </c>
    </row>
    <row r="163" spans="1:15" x14ac:dyDescent="0.25">
      <c r="A163" s="5" t="s">
        <v>468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7">SUM(C163:N163)</f>
        <v>0</v>
      </c>
    </row>
    <row r="164" spans="1:15" x14ac:dyDescent="0.25">
      <c r="A164" s="5" t="s">
        <v>544</v>
      </c>
      <c r="B164" s="5" t="s">
        <v>23</v>
      </c>
      <c r="C164" s="87"/>
      <c r="D164" s="68"/>
      <c r="E164" s="87">
        <v>1</v>
      </c>
      <c r="F164" s="88"/>
      <c r="G164" s="87"/>
      <c r="H164" s="88"/>
      <c r="I164" s="87"/>
      <c r="J164" s="88"/>
      <c r="K164" s="87"/>
      <c r="L164" s="88">
        <v>1</v>
      </c>
      <c r="M164" s="87"/>
      <c r="N164" s="88"/>
      <c r="O164" s="2">
        <f t="shared" ref="O164" si="48">SUM(C164:N164)</f>
        <v>2</v>
      </c>
    </row>
    <row r="165" spans="1:15" x14ac:dyDescent="0.25">
      <c r="A165" s="5" t="s">
        <v>425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39"/>
        <v>0</v>
      </c>
    </row>
    <row r="166" spans="1:15" x14ac:dyDescent="0.25">
      <c r="A166" s="5" t="s">
        <v>548</v>
      </c>
      <c r="B166" s="5" t="s">
        <v>23</v>
      </c>
      <c r="C166" s="87"/>
      <c r="D166" s="68"/>
      <c r="E166" s="87"/>
      <c r="F166" s="88">
        <v>1</v>
      </c>
      <c r="G166" s="87"/>
      <c r="H166" s="88"/>
      <c r="I166" s="87"/>
      <c r="J166" s="88"/>
      <c r="K166" s="87"/>
      <c r="L166" s="88"/>
      <c r="M166" s="87"/>
      <c r="N166" s="88"/>
      <c r="O166" s="2">
        <f t="shared" ref="O166" si="49">SUM(C166:N166)</f>
        <v>1</v>
      </c>
    </row>
    <row r="167" spans="1:15" x14ac:dyDescent="0.25">
      <c r="A167" s="5" t="s">
        <v>404</v>
      </c>
      <c r="B167" s="5" t="s">
        <v>23</v>
      </c>
      <c r="C167" s="87"/>
      <c r="D167" s="68">
        <v>2</v>
      </c>
      <c r="E167" s="87"/>
      <c r="F167" s="88"/>
      <c r="G167" s="87"/>
      <c r="H167" s="88"/>
      <c r="I167" s="87">
        <v>2</v>
      </c>
      <c r="J167" s="88"/>
      <c r="K167" s="87"/>
      <c r="L167" s="88"/>
      <c r="M167" s="87"/>
      <c r="N167" s="88"/>
      <c r="O167" s="2">
        <f t="shared" si="39"/>
        <v>4</v>
      </c>
    </row>
    <row r="168" spans="1:15" x14ac:dyDescent="0.25">
      <c r="A168" s="5" t="s">
        <v>77</v>
      </c>
      <c r="B168" s="5" t="s">
        <v>23</v>
      </c>
      <c r="C168" s="87"/>
      <c r="D168" s="68"/>
      <c r="E168" s="87">
        <v>1</v>
      </c>
      <c r="F168" s="88"/>
      <c r="G168" s="87"/>
      <c r="H168" s="88"/>
      <c r="I168" s="87"/>
      <c r="J168" s="88"/>
      <c r="K168" s="87">
        <v>1</v>
      </c>
      <c r="L168" s="88"/>
      <c r="M168" s="87"/>
      <c r="N168" s="88"/>
      <c r="O168" s="2">
        <f t="shared" si="39"/>
        <v>2</v>
      </c>
    </row>
    <row r="169" spans="1:15" x14ac:dyDescent="0.25">
      <c r="A169" s="5" t="s">
        <v>430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:O170" si="50">SUM(C169:N169)</f>
        <v>0</v>
      </c>
    </row>
    <row r="170" spans="1:15" x14ac:dyDescent="0.25">
      <c r="A170" s="5" t="s">
        <v>485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si="50"/>
        <v>0</v>
      </c>
    </row>
    <row r="171" spans="1:15" x14ac:dyDescent="0.25">
      <c r="A171" s="5" t="s">
        <v>431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0</v>
      </c>
    </row>
    <row r="172" spans="1:15" x14ac:dyDescent="0.25">
      <c r="A172" s="5" t="s">
        <v>76</v>
      </c>
      <c r="B172" s="5" t="s">
        <v>23</v>
      </c>
      <c r="C172" s="87"/>
      <c r="D172" s="68"/>
      <c r="E172" s="87">
        <v>2</v>
      </c>
      <c r="F172" s="88">
        <v>1</v>
      </c>
      <c r="G172" s="87"/>
      <c r="H172" s="88">
        <v>1</v>
      </c>
      <c r="I172" s="87">
        <v>2</v>
      </c>
      <c r="J172" s="88"/>
      <c r="K172" s="87">
        <v>3</v>
      </c>
      <c r="L172" s="88">
        <v>3</v>
      </c>
      <c r="M172" s="87"/>
      <c r="N172" s="88"/>
      <c r="O172" s="2">
        <f t="shared" si="39"/>
        <v>12</v>
      </c>
    </row>
    <row r="173" spans="1:15" x14ac:dyDescent="0.25">
      <c r="A173" s="5" t="s">
        <v>427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39"/>
        <v>0</v>
      </c>
    </row>
    <row r="174" spans="1:15" x14ac:dyDescent="0.25">
      <c r="A174" s="5" t="s">
        <v>516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ref="O174" si="52">SUM(C174:N174)</f>
        <v>0</v>
      </c>
    </row>
    <row r="175" spans="1:15" x14ac:dyDescent="0.25">
      <c r="A175" s="5" t="s">
        <v>457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:O176" si="53">SUM(C175:N175)</f>
        <v>0</v>
      </c>
    </row>
    <row r="176" spans="1:15" x14ac:dyDescent="0.25">
      <c r="A176" s="5" t="s">
        <v>498</v>
      </c>
      <c r="B176" s="5" t="s">
        <v>23</v>
      </c>
      <c r="C176" s="87"/>
      <c r="D176" s="88"/>
      <c r="E176" s="87"/>
      <c r="F176" s="68"/>
      <c r="G176" s="89"/>
      <c r="H176" s="68"/>
      <c r="I176" s="89"/>
      <c r="J176" s="68"/>
      <c r="K176" s="89"/>
      <c r="L176" s="68"/>
      <c r="M176" s="89"/>
      <c r="N176" s="68"/>
      <c r="O176" s="2">
        <f t="shared" si="53"/>
        <v>0</v>
      </c>
    </row>
    <row r="177" spans="1:15" x14ac:dyDescent="0.25">
      <c r="A177" s="5" t="s">
        <v>410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" si="54">SUM(C177:N177)</f>
        <v>0</v>
      </c>
    </row>
    <row r="178" spans="1:15" x14ac:dyDescent="0.25">
      <c r="A178" s="5" t="s">
        <v>549</v>
      </c>
      <c r="B178" s="5" t="s">
        <v>23</v>
      </c>
      <c r="C178" s="87"/>
      <c r="D178" s="88"/>
      <c r="E178" s="87"/>
      <c r="F178" s="68"/>
      <c r="G178" s="89">
        <v>1</v>
      </c>
      <c r="H178" s="68"/>
      <c r="I178" s="89"/>
      <c r="J178" s="68"/>
      <c r="K178" s="89"/>
      <c r="L178" s="68"/>
      <c r="M178" s="89"/>
      <c r="N178" s="68"/>
      <c r="O178" s="2">
        <f>SUM(C178:N178)</f>
        <v>1</v>
      </c>
    </row>
    <row r="179" spans="1:15" x14ac:dyDescent="0.25">
      <c r="A179" s="5" t="s">
        <v>545</v>
      </c>
      <c r="B179" s="5" t="s">
        <v>23</v>
      </c>
      <c r="C179" s="87"/>
      <c r="D179" s="88"/>
      <c r="E179" s="87">
        <v>1</v>
      </c>
      <c r="F179" s="68"/>
      <c r="G179" s="89">
        <v>1</v>
      </c>
      <c r="H179" s="68"/>
      <c r="I179" s="89">
        <v>1</v>
      </c>
      <c r="J179" s="68"/>
      <c r="K179" s="89"/>
      <c r="L179" s="68"/>
      <c r="M179" s="89"/>
      <c r="N179" s="68"/>
      <c r="O179" s="2">
        <f t="shared" ref="O179" si="55">SUM(C179:N179)</f>
        <v>3</v>
      </c>
    </row>
    <row r="180" spans="1:15" x14ac:dyDescent="0.25">
      <c r="A180" s="5" t="s">
        <v>456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:O182" si="56">SUM(C180:N180)</f>
        <v>0</v>
      </c>
    </row>
    <row r="181" spans="1:15" x14ac:dyDescent="0.25">
      <c r="A181" s="5" t="s">
        <v>537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" si="57">SUM(C181:N181)</f>
        <v>0</v>
      </c>
    </row>
    <row r="182" spans="1:15" x14ac:dyDescent="0.25">
      <c r="A182" s="5" t="s">
        <v>403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si="56"/>
        <v>0</v>
      </c>
    </row>
    <row r="183" spans="1:15" x14ac:dyDescent="0.25">
      <c r="A183" s="5" t="s">
        <v>397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9"/>
        <v>0</v>
      </c>
    </row>
    <row r="184" spans="1:15" x14ac:dyDescent="0.25">
      <c r="A184" s="5" t="s">
        <v>531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ref="O184" si="58">SUM(C184:N184)</f>
        <v>0</v>
      </c>
    </row>
    <row r="185" spans="1:15" x14ac:dyDescent="0.25">
      <c r="A185" s="5" t="s">
        <v>512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" si="59">SUM(C185:N185)</f>
        <v>0</v>
      </c>
    </row>
    <row r="186" spans="1:15" x14ac:dyDescent="0.25">
      <c r="A186" s="5" t="s">
        <v>388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39"/>
        <v>0</v>
      </c>
    </row>
    <row r="187" spans="1:15" x14ac:dyDescent="0.25">
      <c r="A187" s="5" t="s">
        <v>507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ref="O187:O188" si="60">SUM(C187:N187)</f>
        <v>0</v>
      </c>
    </row>
    <row r="188" spans="1:15" x14ac:dyDescent="0.25">
      <c r="A188" s="5" t="s">
        <v>517</v>
      </c>
      <c r="B188" s="5" t="s">
        <v>23</v>
      </c>
      <c r="C188" s="87"/>
      <c r="D188" s="68"/>
      <c r="E188" s="87">
        <v>1</v>
      </c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60"/>
        <v>1</v>
      </c>
    </row>
    <row r="189" spans="1:15" x14ac:dyDescent="0.25">
      <c r="A189" s="5" t="s">
        <v>75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39"/>
        <v>0</v>
      </c>
    </row>
    <row r="190" spans="1:15" x14ac:dyDescent="0.25">
      <c r="A190" s="5" t="s">
        <v>74</v>
      </c>
      <c r="B190" s="5" t="s">
        <v>23</v>
      </c>
      <c r="C190" s="89">
        <v>1</v>
      </c>
      <c r="D190" s="88">
        <v>2</v>
      </c>
      <c r="E190" s="87">
        <v>1</v>
      </c>
      <c r="F190" s="68"/>
      <c r="G190" s="87"/>
      <c r="H190" s="68"/>
      <c r="I190" s="89">
        <v>1</v>
      </c>
      <c r="J190" s="68"/>
      <c r="K190" s="89">
        <v>1</v>
      </c>
      <c r="L190" s="68">
        <v>1</v>
      </c>
      <c r="M190" s="89"/>
      <c r="N190" s="68"/>
      <c r="O190" s="2">
        <f t="shared" si="39"/>
        <v>7</v>
      </c>
    </row>
    <row r="191" spans="1:15" x14ac:dyDescent="0.25">
      <c r="A191" s="5" t="s">
        <v>480</v>
      </c>
      <c r="B191" s="5" t="s">
        <v>23</v>
      </c>
      <c r="C191" s="89"/>
      <c r="D191" s="88"/>
      <c r="E191" s="87"/>
      <c r="F191" s="68"/>
      <c r="G191" s="87"/>
      <c r="H191" s="68"/>
      <c r="I191" s="89"/>
      <c r="J191" s="68"/>
      <c r="K191" s="89"/>
      <c r="L191" s="68"/>
      <c r="M191" s="89"/>
      <c r="N191" s="68"/>
      <c r="O191" s="2">
        <f t="shared" si="39"/>
        <v>0</v>
      </c>
    </row>
    <row r="192" spans="1:15" x14ac:dyDescent="0.25">
      <c r="A192" s="5" t="s">
        <v>389</v>
      </c>
      <c r="B192" s="5" t="s">
        <v>23</v>
      </c>
      <c r="C192" s="87"/>
      <c r="D192" s="88"/>
      <c r="E192" s="87"/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9"/>
        <v>0</v>
      </c>
    </row>
    <row r="193" spans="1:15" x14ac:dyDescent="0.25">
      <c r="A193" s="5" t="s">
        <v>390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9"/>
        <v>0</v>
      </c>
    </row>
    <row r="194" spans="1:15" x14ac:dyDescent="0.25">
      <c r="A194" s="5" t="s">
        <v>391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39"/>
        <v>0</v>
      </c>
    </row>
    <row r="195" spans="1:15" x14ac:dyDescent="0.25">
      <c r="A195" s="5" t="s">
        <v>399</v>
      </c>
      <c r="B195" s="5" t="s">
        <v>23</v>
      </c>
      <c r="C195" s="87">
        <v>1</v>
      </c>
      <c r="D195" s="88"/>
      <c r="E195" s="87">
        <v>1</v>
      </c>
      <c r="F195" s="68"/>
      <c r="G195" s="89"/>
      <c r="H195" s="68"/>
      <c r="I195" s="89"/>
      <c r="J195" s="68"/>
      <c r="K195" s="89"/>
      <c r="L195" s="68">
        <v>1</v>
      </c>
      <c r="M195" s="89"/>
      <c r="N195" s="68"/>
      <c r="O195" s="2">
        <f t="shared" si="39"/>
        <v>3</v>
      </c>
    </row>
    <row r="196" spans="1:15" x14ac:dyDescent="0.25">
      <c r="A196" s="5" t="s">
        <v>522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9"/>
        <v>0</v>
      </c>
    </row>
    <row r="197" spans="1:15" x14ac:dyDescent="0.25">
      <c r="A197" s="5" t="s">
        <v>453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ref="O197:O198" si="61">SUM(C197:N197)</f>
        <v>0</v>
      </c>
    </row>
    <row r="198" spans="1:15" x14ac:dyDescent="0.25">
      <c r="A198" s="5" t="s">
        <v>523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61"/>
        <v>0</v>
      </c>
    </row>
    <row r="199" spans="1:15" x14ac:dyDescent="0.25">
      <c r="A199" s="5" t="s">
        <v>375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39"/>
        <v>0</v>
      </c>
    </row>
    <row r="200" spans="1:15" x14ac:dyDescent="0.25">
      <c r="A200" s="5" t="s">
        <v>350</v>
      </c>
      <c r="B200" s="5" t="s">
        <v>23</v>
      </c>
      <c r="C200" s="87"/>
      <c r="D200" s="88"/>
      <c r="E200" s="87"/>
      <c r="F200" s="68"/>
      <c r="G200" s="89">
        <v>1</v>
      </c>
      <c r="H200" s="68"/>
      <c r="I200" s="89"/>
      <c r="J200" s="68">
        <v>1</v>
      </c>
      <c r="K200" s="89"/>
      <c r="L200" s="68">
        <v>1</v>
      </c>
      <c r="M200" s="89"/>
      <c r="N200" s="68"/>
      <c r="O200" s="2">
        <f t="shared" si="39"/>
        <v>3</v>
      </c>
    </row>
    <row r="201" spans="1:15" x14ac:dyDescent="0.25">
      <c r="A201" s="5" t="s">
        <v>538</v>
      </c>
      <c r="B201" s="5" t="s">
        <v>23</v>
      </c>
      <c r="C201" s="87"/>
      <c r="D201" s="88"/>
      <c r="E201" s="87"/>
      <c r="F201" s="68"/>
      <c r="G201" s="87"/>
      <c r="H201" s="68"/>
      <c r="I201" s="89"/>
      <c r="J201" s="68"/>
      <c r="K201" s="89"/>
      <c r="L201" s="68"/>
      <c r="M201" s="89"/>
      <c r="N201" s="68"/>
      <c r="O201" s="2">
        <f t="shared" ref="O201" si="62">SUM(C201:N201)</f>
        <v>0</v>
      </c>
    </row>
    <row r="202" spans="1:15" x14ac:dyDescent="0.25">
      <c r="A202" s="5" t="s">
        <v>526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si="39"/>
        <v>0</v>
      </c>
    </row>
    <row r="203" spans="1:15" x14ac:dyDescent="0.25">
      <c r="A203" s="5" t="s">
        <v>466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ref="O203:O204" si="63">SUM(C203:N203)</f>
        <v>0</v>
      </c>
    </row>
    <row r="204" spans="1:15" x14ac:dyDescent="0.25">
      <c r="A204" s="5" t="s">
        <v>495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3"/>
        <v>0</v>
      </c>
    </row>
    <row r="205" spans="1:15" x14ac:dyDescent="0.25">
      <c r="A205" s="5" t="s">
        <v>478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4">SUM(C205:N205)</f>
        <v>0</v>
      </c>
    </row>
    <row r="206" spans="1:15" x14ac:dyDescent="0.25">
      <c r="A206" s="5" t="s">
        <v>464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si="39"/>
        <v>0</v>
      </c>
    </row>
    <row r="207" spans="1:15" x14ac:dyDescent="0.25">
      <c r="A207" s="5" t="s">
        <v>454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ref="O207:O209" si="65">SUM(C207:N207)</f>
        <v>0</v>
      </c>
    </row>
    <row r="208" spans="1:15" x14ac:dyDescent="0.25">
      <c r="A208" s="5" t="s">
        <v>514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si="65"/>
        <v>0</v>
      </c>
    </row>
    <row r="209" spans="1:15" x14ac:dyDescent="0.25">
      <c r="A209" s="5" t="s">
        <v>472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5"/>
        <v>0</v>
      </c>
    </row>
    <row r="210" spans="1:15" x14ac:dyDescent="0.25">
      <c r="A210" s="5" t="s">
        <v>429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ref="O210" si="66">SUM(C210:N210)</f>
        <v>0</v>
      </c>
    </row>
    <row r="211" spans="1:15" x14ac:dyDescent="0.25">
      <c r="A211" s="5" t="s">
        <v>368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39"/>
        <v>0</v>
      </c>
    </row>
    <row r="212" spans="1:15" x14ac:dyDescent="0.25">
      <c r="A212" s="5" t="s">
        <v>354</v>
      </c>
      <c r="B212" s="5" t="s">
        <v>23</v>
      </c>
      <c r="C212" s="87"/>
      <c r="D212" s="88"/>
      <c r="E212" s="87"/>
      <c r="F212" s="68"/>
      <c r="G212" s="89"/>
      <c r="H212" s="68"/>
      <c r="I212" s="89"/>
      <c r="J212" s="68"/>
      <c r="K212" s="89"/>
      <c r="L212" s="68"/>
      <c r="M212" s="89"/>
      <c r="N212" s="68"/>
      <c r="O212" s="2">
        <f t="shared" si="39"/>
        <v>0</v>
      </c>
    </row>
    <row r="213" spans="1:15" x14ac:dyDescent="0.25">
      <c r="A213" s="5" t="s">
        <v>532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ref="O213" si="67">SUM(C213:N213)</f>
        <v>0</v>
      </c>
    </row>
    <row r="214" spans="1:15" x14ac:dyDescent="0.25">
      <c r="A214" s="5" t="s">
        <v>392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si="39"/>
        <v>0</v>
      </c>
    </row>
    <row r="215" spans="1:15" x14ac:dyDescent="0.25">
      <c r="A215" s="5" t="s">
        <v>550</v>
      </c>
      <c r="B215" s="5" t="s">
        <v>23</v>
      </c>
      <c r="C215" s="87"/>
      <c r="D215" s="88"/>
      <c r="E215" s="87"/>
      <c r="F215" s="68"/>
      <c r="G215" s="89">
        <v>1</v>
      </c>
      <c r="H215" s="68"/>
      <c r="I215" s="89"/>
      <c r="J215" s="68"/>
      <c r="K215" s="89"/>
      <c r="L215" s="68">
        <v>2</v>
      </c>
      <c r="M215" s="89"/>
      <c r="N215" s="68"/>
      <c r="O215" s="2">
        <f t="shared" ref="O215" si="68">SUM(C215:N215)</f>
        <v>3</v>
      </c>
    </row>
    <row r="216" spans="1:15" x14ac:dyDescent="0.25">
      <c r="A216" s="5" t="s">
        <v>529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39"/>
        <v>0</v>
      </c>
    </row>
    <row r="217" spans="1:15" x14ac:dyDescent="0.25">
      <c r="A217" s="5" t="s">
        <v>539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69">SUM(C217:N217)</f>
        <v>0</v>
      </c>
    </row>
    <row r="218" spans="1:15" x14ac:dyDescent="0.25">
      <c r="A218" s="5" t="s">
        <v>496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0">SUM(C218:N218)</f>
        <v>0</v>
      </c>
    </row>
    <row r="219" spans="1:15" x14ac:dyDescent="0.25">
      <c r="A219" s="5" t="s">
        <v>484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1">SUM(C219:N219)</f>
        <v>0</v>
      </c>
    </row>
    <row r="220" spans="1:15" x14ac:dyDescent="0.25">
      <c r="A220" s="5" t="s">
        <v>401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9"/>
        <v>0</v>
      </c>
    </row>
    <row r="221" spans="1:15" x14ac:dyDescent="0.25">
      <c r="A221" s="5" t="s">
        <v>400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9"/>
        <v>0</v>
      </c>
    </row>
    <row r="222" spans="1:15" x14ac:dyDescent="0.25">
      <c r="A222" s="5" t="s">
        <v>499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2">SUM(C222:N222)</f>
        <v>0</v>
      </c>
    </row>
    <row r="223" spans="1:15" x14ac:dyDescent="0.25">
      <c r="A223" s="5" t="s">
        <v>533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395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39"/>
        <v>0</v>
      </c>
    </row>
    <row r="225" spans="1:15" x14ac:dyDescent="0.25">
      <c r="A225" s="5" t="s">
        <v>369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>
        <v>1</v>
      </c>
      <c r="M225" s="89"/>
      <c r="N225" s="68"/>
      <c r="O225" s="2">
        <f t="shared" si="39"/>
        <v>1</v>
      </c>
    </row>
    <row r="226" spans="1:15" x14ac:dyDescent="0.25">
      <c r="A226" s="5" t="s">
        <v>534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:O227" si="74">SUM(C226:N226)</f>
        <v>0</v>
      </c>
    </row>
    <row r="227" spans="1:15" x14ac:dyDescent="0.25">
      <c r="A227" s="5" t="s">
        <v>553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>
        <v>1</v>
      </c>
      <c r="K227" s="89"/>
      <c r="L227" s="68"/>
      <c r="M227" s="89"/>
      <c r="N227" s="68"/>
      <c r="O227" s="2">
        <f t="shared" si="74"/>
        <v>1</v>
      </c>
    </row>
    <row r="228" spans="1:15" x14ac:dyDescent="0.25">
      <c r="A228" s="5" t="s">
        <v>501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:O229" si="75">SUM(C228:N228)</f>
        <v>0</v>
      </c>
    </row>
    <row r="229" spans="1:15" x14ac:dyDescent="0.25">
      <c r="A229" s="5" t="s">
        <v>520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75"/>
        <v>0</v>
      </c>
    </row>
    <row r="230" spans="1:15" x14ac:dyDescent="0.25">
      <c r="A230" s="5" t="s">
        <v>73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39"/>
        <v>0</v>
      </c>
    </row>
    <row r="231" spans="1:15" x14ac:dyDescent="0.25">
      <c r="A231" s="5" t="s">
        <v>72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9"/>
        <v>0</v>
      </c>
    </row>
    <row r="232" spans="1:15" x14ac:dyDescent="0.25">
      <c r="A232" s="5" t="s">
        <v>359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39"/>
        <v>0</v>
      </c>
    </row>
    <row r="233" spans="1:15" x14ac:dyDescent="0.25">
      <c r="A233" s="5" t="s">
        <v>405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ref="O233" si="76">SUM(C233:N233)</f>
        <v>0</v>
      </c>
    </row>
    <row r="234" spans="1:15" x14ac:dyDescent="0.25">
      <c r="A234" s="5" t="s">
        <v>71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si="39"/>
        <v>0</v>
      </c>
    </row>
    <row r="235" spans="1:15" x14ac:dyDescent="0.25">
      <c r="A235" s="5" t="s">
        <v>411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ref="O235" si="77">SUM(C235:N235)</f>
        <v>0</v>
      </c>
    </row>
    <row r="236" spans="1:15" x14ac:dyDescent="0.25">
      <c r="A236" s="5" t="s">
        <v>355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si="39"/>
        <v>0</v>
      </c>
    </row>
    <row r="237" spans="1:15" x14ac:dyDescent="0.25">
      <c r="A237" s="5" t="s">
        <v>497</v>
      </c>
      <c r="B237" s="5" t="s">
        <v>23</v>
      </c>
      <c r="C237" s="87">
        <v>1</v>
      </c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ref="O237:O238" si="78">SUM(C237:N237)</f>
        <v>1</v>
      </c>
    </row>
    <row r="238" spans="1:15" x14ac:dyDescent="0.25">
      <c r="A238" s="5" t="s">
        <v>552</v>
      </c>
      <c r="B238" s="5" t="s">
        <v>23</v>
      </c>
      <c r="C238" s="87"/>
      <c r="D238" s="68"/>
      <c r="E238" s="87"/>
      <c r="F238" s="88"/>
      <c r="G238" s="87"/>
      <c r="H238" s="88"/>
      <c r="I238" s="87">
        <v>1</v>
      </c>
      <c r="J238" s="88"/>
      <c r="K238" s="87"/>
      <c r="L238" s="88"/>
      <c r="M238" s="87"/>
      <c r="N238" s="88"/>
      <c r="O238" s="2">
        <f t="shared" si="78"/>
        <v>1</v>
      </c>
    </row>
    <row r="239" spans="1:15" x14ac:dyDescent="0.25">
      <c r="A239" s="5" t="s">
        <v>406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79">SUM(C239:N239)</f>
        <v>0</v>
      </c>
    </row>
    <row r="240" spans="1:15" x14ac:dyDescent="0.25">
      <c r="A240" s="5" t="s">
        <v>373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39"/>
        <v>0</v>
      </c>
    </row>
    <row r="241" spans="1:15" x14ac:dyDescent="0.25">
      <c r="A241" s="5" t="s">
        <v>524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0">SUM(C241:N241)</f>
        <v>0</v>
      </c>
    </row>
    <row r="242" spans="1:15" x14ac:dyDescent="0.25">
      <c r="A242" s="5" t="s">
        <v>378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39"/>
        <v>0</v>
      </c>
    </row>
    <row r="243" spans="1:15" x14ac:dyDescent="0.25">
      <c r="A243" s="5" t="s">
        <v>70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9"/>
        <v>0</v>
      </c>
    </row>
    <row r="244" spans="1:15" x14ac:dyDescent="0.25">
      <c r="A244" s="5" t="s">
        <v>515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1">SUM(C244:N244)</f>
        <v>0</v>
      </c>
    </row>
    <row r="245" spans="1:15" x14ac:dyDescent="0.25">
      <c r="A245" s="5" t="s">
        <v>360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>
        <v>1</v>
      </c>
      <c r="M245" s="87"/>
      <c r="N245" s="88"/>
      <c r="O245" s="2">
        <f t="shared" si="39"/>
        <v>1</v>
      </c>
    </row>
    <row r="246" spans="1:15" x14ac:dyDescent="0.25">
      <c r="A246" s="5" t="s">
        <v>402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>
        <v>8</v>
      </c>
      <c r="L246" s="88">
        <v>1</v>
      </c>
      <c r="M246" s="87"/>
      <c r="N246" s="88"/>
      <c r="O246" s="2">
        <f t="shared" ref="O246:O416" si="82">SUM(C246:N246)</f>
        <v>9</v>
      </c>
    </row>
    <row r="247" spans="1:15" x14ac:dyDescent="0.25">
      <c r="A247" s="5" t="s">
        <v>356</v>
      </c>
      <c r="B247" s="5" t="s">
        <v>23</v>
      </c>
      <c r="C247" s="87">
        <v>1</v>
      </c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>SUM(C247:N247)</f>
        <v>1</v>
      </c>
    </row>
    <row r="248" spans="1:15" x14ac:dyDescent="0.25">
      <c r="A248" s="5" t="s">
        <v>505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>SUM(C248:N248)</f>
        <v>0</v>
      </c>
    </row>
    <row r="249" spans="1:15" x14ac:dyDescent="0.25">
      <c r="A249" s="5" t="s">
        <v>428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69</v>
      </c>
      <c r="B250" s="5" t="s">
        <v>23</v>
      </c>
      <c r="C250" s="87"/>
      <c r="D250" s="68"/>
      <c r="E250" s="87"/>
      <c r="F250" s="88"/>
      <c r="G250" s="87">
        <v>1</v>
      </c>
      <c r="H250" s="88"/>
      <c r="I250" s="87"/>
      <c r="J250" s="88">
        <v>1</v>
      </c>
      <c r="K250" s="87">
        <v>1</v>
      </c>
      <c r="L250" s="88">
        <v>1</v>
      </c>
      <c r="M250" s="87"/>
      <c r="N250" s="88"/>
      <c r="O250" s="2">
        <f t="shared" si="82"/>
        <v>4</v>
      </c>
    </row>
    <row r="251" spans="1:15" x14ac:dyDescent="0.25">
      <c r="A251" s="5" t="s">
        <v>432</v>
      </c>
      <c r="B251" s="5" t="s">
        <v>23</v>
      </c>
      <c r="C251" s="87"/>
      <c r="D251" s="68"/>
      <c r="E251" s="87"/>
      <c r="F251" s="88">
        <v>1</v>
      </c>
      <c r="G251" s="87"/>
      <c r="H251" s="88">
        <v>1</v>
      </c>
      <c r="I251" s="87"/>
      <c r="J251" s="88"/>
      <c r="K251" s="87"/>
      <c r="L251" s="88"/>
      <c r="M251" s="87"/>
      <c r="N251" s="88"/>
      <c r="O251" s="2">
        <f t="shared" ref="O251" si="83">SUM(C251:N251)</f>
        <v>2</v>
      </c>
    </row>
    <row r="252" spans="1:15" x14ac:dyDescent="0.25">
      <c r="A252" s="5" t="s">
        <v>357</v>
      </c>
      <c r="B252" s="5" t="s">
        <v>23</v>
      </c>
      <c r="C252" s="87"/>
      <c r="D252" s="68">
        <v>1</v>
      </c>
      <c r="E252" s="87"/>
      <c r="F252" s="88"/>
      <c r="G252" s="87">
        <v>1</v>
      </c>
      <c r="H252" s="88"/>
      <c r="I252" s="87"/>
      <c r="J252" s="88">
        <v>2</v>
      </c>
      <c r="K252" s="87">
        <v>2</v>
      </c>
      <c r="L252" s="88"/>
      <c r="M252" s="87"/>
      <c r="N252" s="88"/>
      <c r="O252" s="2">
        <f>SUM(C252:N252)</f>
        <v>6</v>
      </c>
    </row>
    <row r="253" spans="1:15" x14ac:dyDescent="0.25">
      <c r="A253" s="5" t="s">
        <v>535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4">SUM(C253:N253)</f>
        <v>0</v>
      </c>
    </row>
    <row r="254" spans="1:15" x14ac:dyDescent="0.25">
      <c r="A254" s="5" t="s">
        <v>393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si="82"/>
        <v>0</v>
      </c>
    </row>
    <row r="255" spans="1:15" x14ac:dyDescent="0.25">
      <c r="A255" s="5" t="s">
        <v>408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5">SUM(C255:N255)</f>
        <v>0</v>
      </c>
    </row>
    <row r="256" spans="1:15" x14ac:dyDescent="0.25">
      <c r="A256" s="5" t="s">
        <v>380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>SUM(C256:N256)</f>
        <v>0</v>
      </c>
    </row>
    <row r="257" spans="1:15" x14ac:dyDescent="0.25">
      <c r="A257" s="5" t="s">
        <v>370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2"/>
        <v>0</v>
      </c>
    </row>
    <row r="258" spans="1:15" x14ac:dyDescent="0.25">
      <c r="A258" s="5" t="s">
        <v>536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6">SUM(C258:N258)</f>
        <v>0</v>
      </c>
    </row>
    <row r="259" spans="1:15" x14ac:dyDescent="0.25">
      <c r="A259" s="5" t="s">
        <v>488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>SUM(C259:N259)</f>
        <v>0</v>
      </c>
    </row>
    <row r="260" spans="1:15" x14ac:dyDescent="0.25">
      <c r="A260" s="5" t="s">
        <v>458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:O264" si="87">SUM(C260:N260)</f>
        <v>0</v>
      </c>
    </row>
    <row r="261" spans="1:15" x14ac:dyDescent="0.25">
      <c r="A261" s="5" t="s">
        <v>490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88">SUM(C261:N261)</f>
        <v>0</v>
      </c>
    </row>
    <row r="262" spans="1:15" x14ac:dyDescent="0.25">
      <c r="A262" s="5" t="s">
        <v>518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" si="89">SUM(C262:N262)</f>
        <v>0</v>
      </c>
    </row>
    <row r="263" spans="1:15" x14ac:dyDescent="0.25">
      <c r="A263" s="5" t="s">
        <v>555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>
        <v>1</v>
      </c>
      <c r="M263" s="87"/>
      <c r="N263" s="88"/>
      <c r="O263" s="2">
        <f t="shared" si="87"/>
        <v>1</v>
      </c>
    </row>
    <row r="264" spans="1:15" x14ac:dyDescent="0.25">
      <c r="A264" s="5" t="s">
        <v>525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si="87"/>
        <v>0</v>
      </c>
    </row>
    <row r="265" spans="1:15" x14ac:dyDescent="0.25">
      <c r="A265" s="5" t="s">
        <v>486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:O266" si="90">SUM(C265:N265)</f>
        <v>0</v>
      </c>
    </row>
    <row r="266" spans="1:15" x14ac:dyDescent="0.25">
      <c r="A266" s="5" t="s">
        <v>530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90"/>
        <v>0</v>
      </c>
    </row>
    <row r="267" spans="1:15" x14ac:dyDescent="0.25">
      <c r="A267" s="5" t="s">
        <v>546</v>
      </c>
      <c r="B267" s="5" t="s">
        <v>23</v>
      </c>
      <c r="C267" s="87"/>
      <c r="D267" s="88"/>
      <c r="E267" s="89">
        <v>2</v>
      </c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1">SUM(C267:N267)</f>
        <v>2</v>
      </c>
    </row>
    <row r="268" spans="1:15" x14ac:dyDescent="0.25">
      <c r="A268" s="5" t="s">
        <v>68</v>
      </c>
      <c r="B268" s="5" t="s">
        <v>23</v>
      </c>
      <c r="C268" s="87">
        <v>1</v>
      </c>
      <c r="D268" s="88">
        <v>3</v>
      </c>
      <c r="E268" s="89"/>
      <c r="F268" s="88">
        <v>3</v>
      </c>
      <c r="G268" s="87">
        <v>2</v>
      </c>
      <c r="H268" s="88">
        <v>3</v>
      </c>
      <c r="I268" s="87">
        <v>1</v>
      </c>
      <c r="J268" s="88">
        <v>1</v>
      </c>
      <c r="K268" s="87"/>
      <c r="L268" s="88"/>
      <c r="M268" s="87"/>
      <c r="N268" s="88"/>
      <c r="O268" s="2">
        <f t="shared" ref="O268:O280" si="92">SUM(C268:N268)</f>
        <v>14</v>
      </c>
    </row>
    <row r="269" spans="1:15" x14ac:dyDescent="0.25">
      <c r="A269" s="5" t="s">
        <v>540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>SUM(C269:N269)</f>
        <v>0</v>
      </c>
    </row>
    <row r="270" spans="1:15" x14ac:dyDescent="0.25">
      <c r="A270" s="5" t="s">
        <v>381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>SUM(C270:N270)</f>
        <v>0</v>
      </c>
    </row>
    <row r="271" spans="1:15" x14ac:dyDescent="0.25">
      <c r="A271" s="5" t="s">
        <v>543</v>
      </c>
      <c r="B271" s="5" t="s">
        <v>23</v>
      </c>
      <c r="C271" s="87"/>
      <c r="D271" s="88">
        <v>1</v>
      </c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1</v>
      </c>
    </row>
    <row r="272" spans="1:15" x14ac:dyDescent="0.25">
      <c r="A272" s="5" t="s">
        <v>426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506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519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si="92"/>
        <v>0</v>
      </c>
    </row>
    <row r="275" spans="1:15" x14ac:dyDescent="0.25">
      <c r="A275" s="5" t="s">
        <v>396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528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477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554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>
        <v>1</v>
      </c>
      <c r="K278" s="87"/>
      <c r="L278" s="88"/>
      <c r="M278" s="87"/>
      <c r="N278" s="88"/>
      <c r="O278" s="2">
        <f>SUM(C278:N278)</f>
        <v>1</v>
      </c>
    </row>
    <row r="279" spans="1:15" x14ac:dyDescent="0.25">
      <c r="A279" s="5" t="s">
        <v>362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si="92"/>
        <v>0</v>
      </c>
    </row>
    <row r="280" spans="1:15" x14ac:dyDescent="0.25">
      <c r="A280" s="5" t="s">
        <v>382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92"/>
        <v>0</v>
      </c>
    </row>
    <row r="281" spans="1:15" x14ac:dyDescent="0.25">
      <c r="A281" s="5" t="s">
        <v>475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ref="O281:O284" si="93">SUM(C281:N281)</f>
        <v>0</v>
      </c>
    </row>
    <row r="282" spans="1:15" x14ac:dyDescent="0.25">
      <c r="A282" s="5" t="s">
        <v>547</v>
      </c>
      <c r="B282" s="5" t="s">
        <v>23</v>
      </c>
      <c r="C282" s="87"/>
      <c r="D282" s="88"/>
      <c r="E282" s="89">
        <v>1</v>
      </c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ref="O282" si="94">SUM(C282:N282)</f>
        <v>1</v>
      </c>
    </row>
    <row r="283" spans="1:15" x14ac:dyDescent="0.25">
      <c r="A283" s="5" t="s">
        <v>394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si="93"/>
        <v>0</v>
      </c>
    </row>
    <row r="284" spans="1:15" x14ac:dyDescent="0.25">
      <c r="A284" s="5" t="s">
        <v>479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3"/>
        <v>0</v>
      </c>
    </row>
    <row r="285" spans="1:15" x14ac:dyDescent="0.25">
      <c r="A285" s="5" t="s">
        <v>502</v>
      </c>
      <c r="B285" s="5" t="s">
        <v>23</v>
      </c>
      <c r="C285" s="87"/>
      <c r="D285" s="88"/>
      <c r="E285" s="89"/>
      <c r="F285" s="88"/>
      <c r="G285" s="87"/>
      <c r="H285" s="88">
        <v>1</v>
      </c>
      <c r="I285" s="87"/>
      <c r="J285" s="88">
        <v>1</v>
      </c>
      <c r="K285" s="87"/>
      <c r="L285" s="88"/>
      <c r="M285" s="87"/>
      <c r="N285" s="88"/>
      <c r="O285" s="2">
        <f t="shared" ref="O285" si="95">SUM(C285:N285)</f>
        <v>2</v>
      </c>
    </row>
    <row r="286" spans="1:15" x14ac:dyDescent="0.25">
      <c r="A286" s="5" t="s">
        <v>513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" si="96">SUM(C286:N286)</f>
        <v>0</v>
      </c>
    </row>
    <row r="287" spans="1:15" x14ac:dyDescent="0.25">
      <c r="A287" s="5" t="s">
        <v>493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82"/>
        <v>0</v>
      </c>
    </row>
    <row r="288" spans="1:15" x14ac:dyDescent="0.25">
      <c r="A288" s="124" t="s">
        <v>31</v>
      </c>
      <c r="B288" s="124"/>
      <c r="C288" s="72">
        <f t="shared" ref="C288:N288" si="97">SUM(C159:C287)</f>
        <v>5</v>
      </c>
      <c r="D288" s="72">
        <f t="shared" si="97"/>
        <v>9</v>
      </c>
      <c r="E288" s="72">
        <f t="shared" si="97"/>
        <v>11</v>
      </c>
      <c r="F288" s="72">
        <f t="shared" si="97"/>
        <v>6</v>
      </c>
      <c r="G288" s="72">
        <f t="shared" si="97"/>
        <v>8</v>
      </c>
      <c r="H288" s="72">
        <f t="shared" si="97"/>
        <v>7</v>
      </c>
      <c r="I288" s="72">
        <f t="shared" si="97"/>
        <v>8</v>
      </c>
      <c r="J288" s="72">
        <f t="shared" si="97"/>
        <v>8</v>
      </c>
      <c r="K288" s="72">
        <f t="shared" si="97"/>
        <v>16</v>
      </c>
      <c r="L288" s="72">
        <f t="shared" si="97"/>
        <v>14</v>
      </c>
      <c r="M288" s="72">
        <f t="shared" si="97"/>
        <v>0</v>
      </c>
      <c r="N288" s="72">
        <f t="shared" si="97"/>
        <v>0</v>
      </c>
      <c r="O288" s="62">
        <f t="shared" si="82"/>
        <v>92</v>
      </c>
    </row>
    <row r="289" spans="1:15" x14ac:dyDescent="0.25">
      <c r="A289" s="3" t="s">
        <v>130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/>
      <c r="O289" s="2">
        <f>SUM(C289:N289)</f>
        <v>0</v>
      </c>
    </row>
    <row r="290" spans="1:15" x14ac:dyDescent="0.25">
      <c r="A290" s="3" t="s">
        <v>145</v>
      </c>
      <c r="B290" s="3" t="s">
        <v>27</v>
      </c>
      <c r="C290" s="63"/>
      <c r="D290" s="67"/>
      <c r="E290" s="63">
        <v>1</v>
      </c>
      <c r="F290" s="67"/>
      <c r="G290" s="63">
        <v>1</v>
      </c>
      <c r="H290" s="67"/>
      <c r="I290" s="63"/>
      <c r="J290" s="67"/>
      <c r="K290" s="63"/>
      <c r="L290" s="67">
        <v>1</v>
      </c>
      <c r="M290" s="63"/>
      <c r="N290" s="67"/>
      <c r="O290" s="2">
        <f t="shared" ref="O290" si="98">SUM(C290:N290)</f>
        <v>3</v>
      </c>
    </row>
    <row r="291" spans="1:15" x14ac:dyDescent="0.25">
      <c r="A291" s="3" t="s">
        <v>167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 t="shared" si="82"/>
        <v>0</v>
      </c>
    </row>
    <row r="292" spans="1:15" x14ac:dyDescent="0.25">
      <c r="A292" s="3" t="s">
        <v>168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99">SUM(C292:N292)</f>
        <v>0</v>
      </c>
    </row>
    <row r="293" spans="1:15" x14ac:dyDescent="0.25">
      <c r="A293" s="3" t="s">
        <v>67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ref="O293" si="100">SUM(C293:N293)</f>
        <v>0</v>
      </c>
    </row>
    <row r="294" spans="1:15" x14ac:dyDescent="0.25">
      <c r="A294" s="3" t="s">
        <v>66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2"/>
        <v>0</v>
      </c>
    </row>
    <row r="295" spans="1:15" x14ac:dyDescent="0.25">
      <c r="A295" s="3" t="s">
        <v>178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si="82"/>
        <v>0</v>
      </c>
    </row>
    <row r="296" spans="1:15" x14ac:dyDescent="0.25">
      <c r="A296" s="3" t="s">
        <v>182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>SUM(C296:N296)</f>
        <v>0</v>
      </c>
    </row>
    <row r="297" spans="1:15" x14ac:dyDescent="0.25">
      <c r="A297" s="3" t="s">
        <v>184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>
        <v>1</v>
      </c>
      <c r="K297" s="63"/>
      <c r="L297" s="67"/>
      <c r="M297" s="63"/>
      <c r="N297" s="67"/>
      <c r="O297" s="2">
        <f>SUM(C297:N297)</f>
        <v>1</v>
      </c>
    </row>
    <row r="298" spans="1:15" x14ac:dyDescent="0.25">
      <c r="A298" s="3" t="s">
        <v>185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65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2"/>
        <v>0</v>
      </c>
    </row>
    <row r="300" spans="1:15" x14ac:dyDescent="0.25">
      <c r="A300" s="3" t="s">
        <v>193</v>
      </c>
      <c r="B300" s="3" t="s">
        <v>27</v>
      </c>
      <c r="C300" s="63">
        <v>1</v>
      </c>
      <c r="D300" s="67"/>
      <c r="E300" s="63"/>
      <c r="F300" s="67"/>
      <c r="G300" s="63"/>
      <c r="H300" s="67"/>
      <c r="I300" s="63"/>
      <c r="J300" s="67">
        <v>2</v>
      </c>
      <c r="K300" s="63"/>
      <c r="L300" s="67"/>
      <c r="M300" s="63"/>
      <c r="N300" s="67"/>
      <c r="O300" s="2">
        <f t="shared" si="82"/>
        <v>3</v>
      </c>
    </row>
    <row r="301" spans="1:15" x14ac:dyDescent="0.25">
      <c r="A301" s="3" t="s">
        <v>206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>
        <v>1</v>
      </c>
      <c r="L301" s="67"/>
      <c r="M301" s="63"/>
      <c r="N301" s="67"/>
      <c r="O301" s="2">
        <f t="shared" ref="O301" si="101">SUM(C301:N301)</f>
        <v>1</v>
      </c>
    </row>
    <row r="302" spans="1:15" x14ac:dyDescent="0.25">
      <c r="A302" s="3" t="s">
        <v>232</v>
      </c>
      <c r="B302" s="3" t="s">
        <v>27</v>
      </c>
      <c r="C302" s="63"/>
      <c r="D302" s="67">
        <v>6</v>
      </c>
      <c r="E302" s="63">
        <v>1</v>
      </c>
      <c r="F302" s="67">
        <v>1</v>
      </c>
      <c r="G302" s="63"/>
      <c r="H302" s="67">
        <v>2</v>
      </c>
      <c r="I302" s="63">
        <v>2</v>
      </c>
      <c r="J302" s="67">
        <v>2</v>
      </c>
      <c r="K302" s="63">
        <v>1</v>
      </c>
      <c r="L302" s="67">
        <v>1</v>
      </c>
      <c r="M302" s="63"/>
      <c r="N302" s="67"/>
      <c r="O302" s="2">
        <f>SUM(C302:N302)</f>
        <v>16</v>
      </c>
    </row>
    <row r="303" spans="1:15" x14ac:dyDescent="0.25">
      <c r="A303" s="3" t="s">
        <v>252</v>
      </c>
      <c r="B303" s="3" t="s">
        <v>27</v>
      </c>
      <c r="C303" s="63">
        <v>1</v>
      </c>
      <c r="D303" s="67">
        <v>3</v>
      </c>
      <c r="E303" s="63">
        <v>5</v>
      </c>
      <c r="F303" s="67">
        <v>2</v>
      </c>
      <c r="G303" s="63">
        <v>2</v>
      </c>
      <c r="H303" s="67">
        <v>5</v>
      </c>
      <c r="I303" s="63">
        <v>5</v>
      </c>
      <c r="J303" s="67">
        <v>8</v>
      </c>
      <c r="K303" s="63">
        <v>2</v>
      </c>
      <c r="L303" s="67"/>
      <c r="M303" s="63"/>
      <c r="N303" s="67"/>
      <c r="O303" s="2">
        <f>SUM(C303:N303)</f>
        <v>33</v>
      </c>
    </row>
    <row r="304" spans="1:15" x14ac:dyDescent="0.25">
      <c r="A304" s="3" t="s">
        <v>259</v>
      </c>
      <c r="B304" s="3" t="s">
        <v>27</v>
      </c>
      <c r="C304" s="63"/>
      <c r="D304" s="67"/>
      <c r="E304" s="63">
        <v>1</v>
      </c>
      <c r="F304" s="67"/>
      <c r="G304" s="63">
        <v>1</v>
      </c>
      <c r="H304" s="67">
        <v>1</v>
      </c>
      <c r="I304" s="63">
        <v>1</v>
      </c>
      <c r="J304" s="67"/>
      <c r="K304" s="63"/>
      <c r="L304" s="67"/>
      <c r="M304" s="63"/>
      <c r="N304" s="67"/>
      <c r="O304" s="2">
        <f>SUM(C304:N304)</f>
        <v>4</v>
      </c>
    </row>
    <row r="305" spans="1:15" x14ac:dyDescent="0.25">
      <c r="A305" s="3" t="s">
        <v>262</v>
      </c>
      <c r="B305" s="3" t="s">
        <v>27</v>
      </c>
      <c r="C305" s="63"/>
      <c r="D305" s="67">
        <v>1</v>
      </c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2"/>
        <v>1</v>
      </c>
    </row>
    <row r="306" spans="1:15" x14ac:dyDescent="0.25">
      <c r="A306" s="3" t="s">
        <v>263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465</v>
      </c>
      <c r="B307" s="3" t="s">
        <v>27</v>
      </c>
      <c r="C307" s="63"/>
      <c r="D307" s="67"/>
      <c r="E307" s="63">
        <v>1</v>
      </c>
      <c r="F307" s="67"/>
      <c r="G307" s="63"/>
      <c r="H307" s="67"/>
      <c r="I307" s="63"/>
      <c r="J307" s="67">
        <v>1</v>
      </c>
      <c r="K307" s="63"/>
      <c r="L307" s="67"/>
      <c r="M307" s="63"/>
      <c r="N307" s="67"/>
      <c r="O307" s="2">
        <f>SUM(C307:N307)</f>
        <v>2</v>
      </c>
    </row>
    <row r="308" spans="1:15" x14ac:dyDescent="0.25">
      <c r="A308" s="3" t="s">
        <v>279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292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314</v>
      </c>
      <c r="B310" s="3" t="s">
        <v>27</v>
      </c>
      <c r="C310" s="63">
        <v>1</v>
      </c>
      <c r="D310" s="67">
        <v>2</v>
      </c>
      <c r="E310" s="63"/>
      <c r="F310" s="67"/>
      <c r="G310" s="63">
        <v>2</v>
      </c>
      <c r="H310" s="67"/>
      <c r="I310" s="63"/>
      <c r="J310" s="67"/>
      <c r="K310" s="63">
        <v>2</v>
      </c>
      <c r="L310" s="67"/>
      <c r="M310" s="63"/>
      <c r="N310" s="67"/>
      <c r="O310" s="2">
        <f>SUM(C310:N310)</f>
        <v>7</v>
      </c>
    </row>
    <row r="311" spans="1:15" x14ac:dyDescent="0.25">
      <c r="A311" s="3" t="s">
        <v>336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ref="O311" si="102">SUM(C311:N311)</f>
        <v>0</v>
      </c>
    </row>
    <row r="312" spans="1:15" x14ac:dyDescent="0.25">
      <c r="A312" s="3" t="s">
        <v>300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 t="shared" ref="O312" si="103">SUM(C312:N312)</f>
        <v>0</v>
      </c>
    </row>
    <row r="313" spans="1:15" x14ac:dyDescent="0.25">
      <c r="A313" s="3" t="s">
        <v>315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340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>
        <v>1</v>
      </c>
      <c r="M314" s="63"/>
      <c r="N314" s="67"/>
      <c r="O314" s="2">
        <f t="shared" ref="O314" si="104">SUM(C314:N314)</f>
        <v>1</v>
      </c>
    </row>
    <row r="315" spans="1:15" x14ac:dyDescent="0.25">
      <c r="A315" s="3" t="s">
        <v>64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2"/>
        <v>0</v>
      </c>
    </row>
    <row r="316" spans="1:15" x14ac:dyDescent="0.25">
      <c r="A316" s="124" t="s">
        <v>31</v>
      </c>
      <c r="B316" s="124"/>
      <c r="C316" s="72">
        <f>SUM(C289:C315)</f>
        <v>3</v>
      </c>
      <c r="D316" s="72">
        <f>SUM(D289:D315)</f>
        <v>12</v>
      </c>
      <c r="E316" s="72">
        <f>SUM(E289:E315)</f>
        <v>9</v>
      </c>
      <c r="F316" s="72">
        <f t="shared" ref="F316:N316" si="105">SUM(F289:F315)</f>
        <v>3</v>
      </c>
      <c r="G316" s="72">
        <f t="shared" si="105"/>
        <v>6</v>
      </c>
      <c r="H316" s="72">
        <f t="shared" si="105"/>
        <v>8</v>
      </c>
      <c r="I316" s="72">
        <f t="shared" si="105"/>
        <v>8</v>
      </c>
      <c r="J316" s="72">
        <f t="shared" si="105"/>
        <v>14</v>
      </c>
      <c r="K316" s="72">
        <f t="shared" si="105"/>
        <v>6</v>
      </c>
      <c r="L316" s="72">
        <f t="shared" si="105"/>
        <v>3</v>
      </c>
      <c r="M316" s="72">
        <f t="shared" si="105"/>
        <v>0</v>
      </c>
      <c r="N316" s="72">
        <f t="shared" si="105"/>
        <v>0</v>
      </c>
      <c r="O316" s="62">
        <f>SUM(O291:O315)</f>
        <v>69</v>
      </c>
    </row>
    <row r="317" spans="1:15" x14ac:dyDescent="0.25">
      <c r="A317" s="3" t="s">
        <v>63</v>
      </c>
      <c r="B317" s="3" t="s">
        <v>24</v>
      </c>
      <c r="C317" s="63"/>
      <c r="D317" s="67"/>
      <c r="E317" s="63"/>
      <c r="F317" s="67">
        <v>1</v>
      </c>
      <c r="G317" s="63"/>
      <c r="H317" s="67"/>
      <c r="I317" s="63"/>
      <c r="J317" s="67"/>
      <c r="K317" s="63"/>
      <c r="L317" s="67"/>
      <c r="M317" s="63"/>
      <c r="N317" s="67"/>
      <c r="O317" s="2">
        <f t="shared" si="82"/>
        <v>1</v>
      </c>
    </row>
    <row r="318" spans="1:15" x14ac:dyDescent="0.25">
      <c r="A318" s="3" t="s">
        <v>152</v>
      </c>
      <c r="B318" s="3" t="s">
        <v>24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0</v>
      </c>
    </row>
    <row r="319" spans="1:15" x14ac:dyDescent="0.25">
      <c r="A319" s="3" t="s">
        <v>160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>
        <v>3</v>
      </c>
      <c r="K319" s="63"/>
      <c r="L319" s="67"/>
      <c r="M319" s="63"/>
      <c r="N319" s="67"/>
      <c r="O319" s="2">
        <f>SUM(C319:N319)</f>
        <v>3</v>
      </c>
    </row>
    <row r="320" spans="1:15" x14ac:dyDescent="0.25">
      <c r="A320" s="3" t="s">
        <v>487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172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>
        <v>2</v>
      </c>
      <c r="M321" s="63"/>
      <c r="N321" s="67"/>
      <c r="O321" s="2">
        <f>SUM(C321:N321)</f>
        <v>2</v>
      </c>
    </row>
    <row r="322" spans="1:15" x14ac:dyDescent="0.25">
      <c r="A322" s="3" t="s">
        <v>62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si="82"/>
        <v>0</v>
      </c>
    </row>
    <row r="323" spans="1:15" x14ac:dyDescent="0.25">
      <c r="A323" s="3" t="s">
        <v>187</v>
      </c>
      <c r="B323" s="3" t="s">
        <v>24</v>
      </c>
      <c r="C323" s="63"/>
      <c r="D323" s="67"/>
      <c r="E323" s="63">
        <v>1</v>
      </c>
      <c r="F323" s="67"/>
      <c r="G323" s="63"/>
      <c r="H323" s="67"/>
      <c r="I323" s="63"/>
      <c r="J323" s="67"/>
      <c r="K323" s="63">
        <v>1</v>
      </c>
      <c r="L323" s="67"/>
      <c r="M323" s="63"/>
      <c r="N323" s="67"/>
      <c r="O323" s="2">
        <f>SUM(C323:N323)</f>
        <v>2</v>
      </c>
    </row>
    <row r="324" spans="1:15" x14ac:dyDescent="0.25">
      <c r="A324" s="3" t="s">
        <v>61</v>
      </c>
      <c r="B324" s="3" t="s">
        <v>24</v>
      </c>
      <c r="C324" s="63">
        <v>2</v>
      </c>
      <c r="D324" s="67">
        <v>3</v>
      </c>
      <c r="E324" s="63"/>
      <c r="F324" s="67">
        <v>1</v>
      </c>
      <c r="G324" s="63">
        <v>1</v>
      </c>
      <c r="H324" s="67">
        <v>1</v>
      </c>
      <c r="I324" s="63"/>
      <c r="J324" s="67">
        <v>2</v>
      </c>
      <c r="K324" s="63">
        <v>3</v>
      </c>
      <c r="L324" s="67"/>
      <c r="M324" s="63"/>
      <c r="N324" s="67"/>
      <c r="O324" s="2">
        <f t="shared" si="82"/>
        <v>13</v>
      </c>
    </row>
    <row r="325" spans="1:15" x14ac:dyDescent="0.25">
      <c r="A325" s="3" t="s">
        <v>199</v>
      </c>
      <c r="B325" s="3" t="s">
        <v>24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0</v>
      </c>
    </row>
    <row r="326" spans="1:15" x14ac:dyDescent="0.25">
      <c r="A326" s="3" t="s">
        <v>204</v>
      </c>
      <c r="B326" s="3" t="s">
        <v>24</v>
      </c>
      <c r="C326" s="63"/>
      <c r="D326" s="67"/>
      <c r="E326" s="63">
        <v>1</v>
      </c>
      <c r="F326" s="67"/>
      <c r="G326" s="63">
        <v>1</v>
      </c>
      <c r="H326" s="67"/>
      <c r="I326" s="63"/>
      <c r="J326" s="67"/>
      <c r="K326" s="63"/>
      <c r="L326" s="67">
        <v>1</v>
      </c>
      <c r="M326" s="63"/>
      <c r="N326" s="67"/>
      <c r="O326" s="2">
        <f t="shared" si="82"/>
        <v>3</v>
      </c>
    </row>
    <row r="327" spans="1:15" x14ac:dyDescent="0.25">
      <c r="A327" s="3" t="s">
        <v>208</v>
      </c>
      <c r="B327" s="3" t="s">
        <v>24</v>
      </c>
      <c r="C327" s="63"/>
      <c r="D327" s="67"/>
      <c r="E327" s="63">
        <v>2</v>
      </c>
      <c r="F327" s="67"/>
      <c r="G327" s="63"/>
      <c r="H327" s="67"/>
      <c r="I327" s="63"/>
      <c r="J327" s="67"/>
      <c r="K327" s="63"/>
      <c r="L327" s="67">
        <v>1</v>
      </c>
      <c r="M327" s="63"/>
      <c r="N327" s="67"/>
      <c r="O327" s="2">
        <f>SUM(C327:N327)</f>
        <v>3</v>
      </c>
    </row>
    <row r="328" spans="1:15" x14ac:dyDescent="0.25">
      <c r="A328" s="3" t="s">
        <v>60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2"/>
        <v>0</v>
      </c>
    </row>
    <row r="329" spans="1:15" x14ac:dyDescent="0.25">
      <c r="A329" s="3" t="s">
        <v>59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2"/>
        <v>0</v>
      </c>
    </row>
    <row r="330" spans="1:15" x14ac:dyDescent="0.25">
      <c r="A330" s="3" t="s">
        <v>58</v>
      </c>
      <c r="B330" s="3" t="s">
        <v>24</v>
      </c>
      <c r="C330" s="63">
        <v>1</v>
      </c>
      <c r="D330" s="67"/>
      <c r="E330" s="63">
        <v>3</v>
      </c>
      <c r="F330" s="67">
        <v>4</v>
      </c>
      <c r="G330" s="63">
        <v>2</v>
      </c>
      <c r="H330" s="67">
        <v>2</v>
      </c>
      <c r="I330" s="63">
        <v>2</v>
      </c>
      <c r="J330" s="67">
        <v>3</v>
      </c>
      <c r="K330" s="63">
        <v>6</v>
      </c>
      <c r="L330" s="67">
        <v>8</v>
      </c>
      <c r="M330" s="63"/>
      <c r="N330" s="67"/>
      <c r="O330" s="2">
        <f t="shared" si="82"/>
        <v>31</v>
      </c>
    </row>
    <row r="331" spans="1:15" x14ac:dyDescent="0.25">
      <c r="A331" s="3" t="s">
        <v>217</v>
      </c>
      <c r="B331" s="3" t="s">
        <v>24</v>
      </c>
      <c r="C331" s="63"/>
      <c r="D331" s="67"/>
      <c r="E331" s="63"/>
      <c r="F331" s="67"/>
      <c r="G331" s="63">
        <v>1</v>
      </c>
      <c r="H331" s="67"/>
      <c r="I331" s="63"/>
      <c r="J331" s="67"/>
      <c r="K331" s="63"/>
      <c r="L331" s="67"/>
      <c r="M331" s="63"/>
      <c r="N331" s="67"/>
      <c r="O331" s="2">
        <f>SUM(C331:N331)</f>
        <v>1</v>
      </c>
    </row>
    <row r="332" spans="1:15" x14ac:dyDescent="0.25">
      <c r="A332" s="3" t="s">
        <v>57</v>
      </c>
      <c r="B332" s="3" t="s">
        <v>24</v>
      </c>
      <c r="C332" s="63">
        <v>1</v>
      </c>
      <c r="D332" s="67">
        <v>2</v>
      </c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82"/>
        <v>3</v>
      </c>
    </row>
    <row r="333" spans="1:15" x14ac:dyDescent="0.25">
      <c r="A333" s="3" t="s">
        <v>56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>
        <v>5</v>
      </c>
      <c r="M333" s="63"/>
      <c r="N333" s="67"/>
      <c r="O333" s="2">
        <f t="shared" si="82"/>
        <v>5</v>
      </c>
    </row>
    <row r="334" spans="1:15" x14ac:dyDescent="0.25">
      <c r="A334" s="3" t="s">
        <v>55</v>
      </c>
      <c r="B334" s="3" t="s">
        <v>24</v>
      </c>
      <c r="C334" s="63"/>
      <c r="D334" s="67"/>
      <c r="E334" s="63"/>
      <c r="F334" s="67">
        <v>1</v>
      </c>
      <c r="G334" s="63"/>
      <c r="H334" s="67"/>
      <c r="I334" s="63"/>
      <c r="J334" s="67"/>
      <c r="K334" s="63">
        <v>10</v>
      </c>
      <c r="L334" s="67"/>
      <c r="M334" s="63"/>
      <c r="N334" s="67"/>
      <c r="O334" s="2">
        <f t="shared" si="82"/>
        <v>11</v>
      </c>
    </row>
    <row r="335" spans="1:15" x14ac:dyDescent="0.25">
      <c r="A335" s="3" t="s">
        <v>54</v>
      </c>
      <c r="B335" s="3" t="s">
        <v>24</v>
      </c>
      <c r="C335" s="63">
        <v>1</v>
      </c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2"/>
        <v>1</v>
      </c>
    </row>
    <row r="336" spans="1:15" x14ac:dyDescent="0.25">
      <c r="A336" s="3" t="s">
        <v>235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0</v>
      </c>
    </row>
    <row r="337" spans="1:15" x14ac:dyDescent="0.25">
      <c r="A337" s="3" t="s">
        <v>245</v>
      </c>
      <c r="B337" s="3" t="s">
        <v>24</v>
      </c>
      <c r="C337" s="63"/>
      <c r="D337" s="67"/>
      <c r="E337" s="63"/>
      <c r="F337" s="67">
        <v>1</v>
      </c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1</v>
      </c>
    </row>
    <row r="338" spans="1:15" x14ac:dyDescent="0.25">
      <c r="A338" s="3" t="s">
        <v>253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>
        <v>1</v>
      </c>
      <c r="K338" s="63"/>
      <c r="L338" s="67"/>
      <c r="M338" s="63"/>
      <c r="N338" s="67"/>
      <c r="O338" s="2">
        <f>SUM(C338:N338)</f>
        <v>1</v>
      </c>
    </row>
    <row r="339" spans="1:15" x14ac:dyDescent="0.25">
      <c r="A339" s="3" t="s">
        <v>254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256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258</v>
      </c>
      <c r="B341" s="3" t="s">
        <v>24</v>
      </c>
      <c r="C341" s="63"/>
      <c r="D341" s="67">
        <v>1</v>
      </c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2"/>
        <v>1</v>
      </c>
    </row>
    <row r="342" spans="1:15" x14ac:dyDescent="0.25">
      <c r="A342" s="3" t="s">
        <v>53</v>
      </c>
      <c r="B342" s="3" t="s">
        <v>24</v>
      </c>
      <c r="C342" s="63">
        <v>1</v>
      </c>
      <c r="D342" s="67"/>
      <c r="E342" s="63"/>
      <c r="F342" s="67"/>
      <c r="G342" s="63">
        <v>3</v>
      </c>
      <c r="H342" s="67"/>
      <c r="I342" s="63"/>
      <c r="J342" s="67"/>
      <c r="K342" s="63"/>
      <c r="L342" s="67"/>
      <c r="M342" s="63"/>
      <c r="N342" s="67"/>
      <c r="O342" s="2">
        <f t="shared" si="82"/>
        <v>4</v>
      </c>
    </row>
    <row r="343" spans="1:15" x14ac:dyDescent="0.25">
      <c r="A343" s="3" t="s">
        <v>271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473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52</v>
      </c>
      <c r="B345" s="3" t="s">
        <v>24</v>
      </c>
      <c r="C345" s="63"/>
      <c r="D345" s="67">
        <v>3</v>
      </c>
      <c r="E345" s="63">
        <v>8</v>
      </c>
      <c r="F345" s="67">
        <v>3</v>
      </c>
      <c r="G345" s="63"/>
      <c r="H345" s="67"/>
      <c r="I345" s="63"/>
      <c r="J345" s="67">
        <v>2</v>
      </c>
      <c r="K345" s="63"/>
      <c r="L345" s="67">
        <v>1</v>
      </c>
      <c r="M345" s="63"/>
      <c r="N345" s="67"/>
      <c r="O345" s="2">
        <f t="shared" si="82"/>
        <v>17</v>
      </c>
    </row>
    <row r="346" spans="1:15" x14ac:dyDescent="0.25">
      <c r="A346" s="3" t="s">
        <v>299</v>
      </c>
      <c r="B346" s="3" t="s">
        <v>24</v>
      </c>
      <c r="C346" s="63"/>
      <c r="D346" s="67"/>
      <c r="E346" s="63">
        <v>1</v>
      </c>
      <c r="F346" s="67"/>
      <c r="G346" s="63"/>
      <c r="H346" s="67"/>
      <c r="I346" s="63"/>
      <c r="J346" s="67">
        <v>2</v>
      </c>
      <c r="K346" s="63"/>
      <c r="L346" s="67"/>
      <c r="M346" s="63"/>
      <c r="N346" s="67"/>
      <c r="O346" s="2">
        <f t="shared" si="82"/>
        <v>3</v>
      </c>
    </row>
    <row r="347" spans="1:15" x14ac:dyDescent="0.25">
      <c r="A347" s="3" t="s">
        <v>51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>
        <v>2</v>
      </c>
      <c r="L347" s="67">
        <v>2</v>
      </c>
      <c r="M347" s="63"/>
      <c r="N347" s="67"/>
      <c r="O347" s="2">
        <f t="shared" si="82"/>
        <v>4</v>
      </c>
    </row>
    <row r="348" spans="1:15" x14ac:dyDescent="0.25">
      <c r="A348" s="3" t="s">
        <v>302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50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2"/>
        <v>0</v>
      </c>
    </row>
    <row r="350" spans="1:15" x14ac:dyDescent="0.25">
      <c r="A350" s="3" t="s">
        <v>49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2"/>
        <v>0</v>
      </c>
    </row>
    <row r="351" spans="1:15" x14ac:dyDescent="0.25">
      <c r="A351" s="3" t="s">
        <v>316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ref="O351" si="106">SUM(C351:N351)</f>
        <v>0</v>
      </c>
    </row>
    <row r="352" spans="1:15" x14ac:dyDescent="0.25">
      <c r="A352" s="3" t="s">
        <v>323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48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2"/>
        <v>0</v>
      </c>
    </row>
    <row r="354" spans="1:15" x14ac:dyDescent="0.25">
      <c r="A354" s="3" t="s">
        <v>47</v>
      </c>
      <c r="B354" s="3" t="s">
        <v>24</v>
      </c>
      <c r="C354" s="63"/>
      <c r="D354" s="67">
        <v>3</v>
      </c>
      <c r="E354" s="63">
        <v>3</v>
      </c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2"/>
        <v>6</v>
      </c>
    </row>
    <row r="355" spans="1:15" x14ac:dyDescent="0.25">
      <c r="A355" s="3" t="s">
        <v>329</v>
      </c>
      <c r="B355" s="3" t="s">
        <v>24</v>
      </c>
      <c r="C355" s="63"/>
      <c r="D355" s="67">
        <v>1</v>
      </c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2"/>
        <v>1</v>
      </c>
    </row>
    <row r="356" spans="1:15" x14ac:dyDescent="0.25">
      <c r="A356" s="3" t="s">
        <v>330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ref="O356" si="107">SUM(C356:N356)</f>
        <v>0</v>
      </c>
    </row>
    <row r="357" spans="1:15" x14ac:dyDescent="0.25">
      <c r="A357" s="3" t="s">
        <v>332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>
        <v>1</v>
      </c>
      <c r="K357" s="63">
        <v>1</v>
      </c>
      <c r="L357" s="67"/>
      <c r="M357" s="63"/>
      <c r="N357" s="67"/>
      <c r="O357" s="2">
        <f>SUM(C357:N357)</f>
        <v>2</v>
      </c>
    </row>
    <row r="358" spans="1:15" x14ac:dyDescent="0.25">
      <c r="A358" s="3" t="s">
        <v>334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>SUM(C358:N358)</f>
        <v>0</v>
      </c>
    </row>
    <row r="359" spans="1:15" x14ac:dyDescent="0.25">
      <c r="A359" s="3" t="s">
        <v>338</v>
      </c>
      <c r="B359" s="3" t="s">
        <v>24</v>
      </c>
      <c r="C359" s="63">
        <v>2</v>
      </c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82"/>
        <v>2</v>
      </c>
    </row>
    <row r="360" spans="1:15" x14ac:dyDescent="0.25">
      <c r="A360" s="124" t="s">
        <v>31</v>
      </c>
      <c r="B360" s="124"/>
      <c r="C360" s="72">
        <f>SUM(C317:C359)</f>
        <v>8</v>
      </c>
      <c r="D360" s="72">
        <f>SUM(D317:D359)</f>
        <v>13</v>
      </c>
      <c r="E360" s="72">
        <f>SUM(E317:E359)</f>
        <v>19</v>
      </c>
      <c r="F360" s="72">
        <f t="shared" ref="F360:N360" si="108">SUM(F317:F359)</f>
        <v>11</v>
      </c>
      <c r="G360" s="72">
        <f t="shared" si="108"/>
        <v>8</v>
      </c>
      <c r="H360" s="72">
        <f t="shared" si="108"/>
        <v>3</v>
      </c>
      <c r="I360" s="72">
        <f t="shared" si="108"/>
        <v>2</v>
      </c>
      <c r="J360" s="72">
        <f t="shared" si="108"/>
        <v>14</v>
      </c>
      <c r="K360" s="72">
        <f t="shared" si="108"/>
        <v>23</v>
      </c>
      <c r="L360" s="72">
        <f t="shared" si="108"/>
        <v>20</v>
      </c>
      <c r="M360" s="72">
        <f t="shared" si="108"/>
        <v>0</v>
      </c>
      <c r="N360" s="72">
        <f t="shared" si="108"/>
        <v>0</v>
      </c>
      <c r="O360" s="62">
        <f t="shared" si="82"/>
        <v>121</v>
      </c>
    </row>
    <row r="361" spans="1:15" x14ac:dyDescent="0.25">
      <c r="A361" s="3" t="s">
        <v>134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>
        <v>1</v>
      </c>
      <c r="L361" s="67">
        <v>1</v>
      </c>
      <c r="M361" s="63"/>
      <c r="N361" s="67"/>
      <c r="O361" s="2">
        <f t="shared" si="82"/>
        <v>2</v>
      </c>
    </row>
    <row r="362" spans="1:15" x14ac:dyDescent="0.25">
      <c r="A362" s="3" t="s">
        <v>46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>
        <v>1</v>
      </c>
      <c r="M362" s="63"/>
      <c r="N362" s="67"/>
      <c r="O362" s="2">
        <f>SUM(C362:N362)</f>
        <v>1</v>
      </c>
    </row>
    <row r="363" spans="1:15" x14ac:dyDescent="0.25">
      <c r="A363" s="3" t="s">
        <v>148</v>
      </c>
      <c r="B363" s="3" t="s">
        <v>26</v>
      </c>
      <c r="C363" s="63"/>
      <c r="D363" s="67">
        <v>1</v>
      </c>
      <c r="E363" s="63"/>
      <c r="F363" s="67"/>
      <c r="G363" s="63">
        <v>1</v>
      </c>
      <c r="H363" s="67"/>
      <c r="I363" s="63"/>
      <c r="J363" s="67"/>
      <c r="K363" s="63"/>
      <c r="L363" s="67"/>
      <c r="M363" s="63"/>
      <c r="N363" s="67"/>
      <c r="O363" s="2">
        <f>SUM(C363:N363)</f>
        <v>2</v>
      </c>
    </row>
    <row r="364" spans="1:15" x14ac:dyDescent="0.25">
      <c r="A364" s="3" t="s">
        <v>155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0</v>
      </c>
    </row>
    <row r="365" spans="1:15" x14ac:dyDescent="0.25">
      <c r="A365" s="3" t="s">
        <v>156</v>
      </c>
      <c r="B365" s="3" t="s">
        <v>26</v>
      </c>
      <c r="C365" s="63"/>
      <c r="D365" s="67"/>
      <c r="E365" s="63">
        <v>1</v>
      </c>
      <c r="F365" s="67"/>
      <c r="G365" s="63"/>
      <c r="H365" s="67">
        <v>2</v>
      </c>
      <c r="I365" s="63">
        <v>2</v>
      </c>
      <c r="J365" s="67">
        <v>2</v>
      </c>
      <c r="K365" s="63"/>
      <c r="L365" s="67">
        <v>1</v>
      </c>
      <c r="M365" s="63"/>
      <c r="N365" s="67"/>
      <c r="O365" s="2">
        <f>SUM(C365:N365)</f>
        <v>8</v>
      </c>
    </row>
    <row r="366" spans="1:15" x14ac:dyDescent="0.25">
      <c r="A366" s="3" t="s">
        <v>157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45</v>
      </c>
      <c r="B367" s="3" t="s">
        <v>26</v>
      </c>
      <c r="C367" s="63">
        <v>2</v>
      </c>
      <c r="D367" s="67">
        <v>1</v>
      </c>
      <c r="E367" s="63"/>
      <c r="F367" s="67">
        <v>1</v>
      </c>
      <c r="G367" s="63">
        <v>3</v>
      </c>
      <c r="H367" s="67"/>
      <c r="I367" s="63"/>
      <c r="J367" s="67"/>
      <c r="K367" s="63"/>
      <c r="L367" s="67">
        <v>3</v>
      </c>
      <c r="M367" s="63"/>
      <c r="N367" s="67"/>
      <c r="O367" s="2">
        <f t="shared" si="82"/>
        <v>10</v>
      </c>
    </row>
    <row r="368" spans="1:15" x14ac:dyDescent="0.25">
      <c r="A368" s="3" t="s">
        <v>161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>
        <v>1</v>
      </c>
      <c r="K368" s="63">
        <v>1</v>
      </c>
      <c r="L368" s="67">
        <v>1</v>
      </c>
      <c r="M368" s="63"/>
      <c r="N368" s="67"/>
      <c r="O368" s="2">
        <f>SUM(C368:N368)</f>
        <v>3</v>
      </c>
    </row>
    <row r="369" spans="1:15" x14ac:dyDescent="0.25">
      <c r="A369" s="3" t="s">
        <v>163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166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44</v>
      </c>
      <c r="B371" s="3" t="s">
        <v>26</v>
      </c>
      <c r="C371" s="63"/>
      <c r="D371" s="67">
        <v>2</v>
      </c>
      <c r="E371" s="63"/>
      <c r="F371" s="67"/>
      <c r="G371" s="63">
        <v>2</v>
      </c>
      <c r="H371" s="67">
        <v>1</v>
      </c>
      <c r="I371" s="63"/>
      <c r="J371" s="67">
        <v>5</v>
      </c>
      <c r="K371" s="63">
        <v>3</v>
      </c>
      <c r="L371" s="67">
        <v>3</v>
      </c>
      <c r="M371" s="63"/>
      <c r="N371" s="67"/>
      <c r="O371" s="2">
        <f t="shared" si="82"/>
        <v>16</v>
      </c>
    </row>
    <row r="372" spans="1:15" x14ac:dyDescent="0.25">
      <c r="A372" s="3" t="s">
        <v>43</v>
      </c>
      <c r="B372" s="3" t="s">
        <v>26</v>
      </c>
      <c r="C372" s="63"/>
      <c r="D372" s="67"/>
      <c r="E372" s="63">
        <v>1</v>
      </c>
      <c r="F372" s="67">
        <v>1</v>
      </c>
      <c r="G372" s="63">
        <v>1</v>
      </c>
      <c r="H372" s="67">
        <v>1</v>
      </c>
      <c r="I372" s="63">
        <v>1</v>
      </c>
      <c r="J372" s="67"/>
      <c r="K372" s="63">
        <v>1</v>
      </c>
      <c r="L372" s="67">
        <v>1</v>
      </c>
      <c r="M372" s="63"/>
      <c r="N372" s="67"/>
      <c r="O372" s="2">
        <f t="shared" si="82"/>
        <v>7</v>
      </c>
    </row>
    <row r="373" spans="1:15" x14ac:dyDescent="0.25">
      <c r="A373" s="3" t="s">
        <v>171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173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>
        <v>1</v>
      </c>
      <c r="M374" s="63"/>
      <c r="N374" s="67"/>
      <c r="O374" s="2">
        <f>SUM(C374:N374)</f>
        <v>1</v>
      </c>
    </row>
    <row r="375" spans="1:15" x14ac:dyDescent="0.25">
      <c r="A375" s="3" t="s">
        <v>42</v>
      </c>
      <c r="B375" s="3" t="s">
        <v>26</v>
      </c>
      <c r="C375" s="63"/>
      <c r="D375" s="67"/>
      <c r="E375" s="63">
        <v>2</v>
      </c>
      <c r="F375" s="67">
        <v>1</v>
      </c>
      <c r="G375" s="63"/>
      <c r="H375" s="67"/>
      <c r="I375" s="63"/>
      <c r="J375" s="67">
        <v>4</v>
      </c>
      <c r="K375" s="63"/>
      <c r="L375" s="67">
        <v>4</v>
      </c>
      <c r="M375" s="63"/>
      <c r="N375" s="67"/>
      <c r="O375" s="2">
        <f t="shared" si="82"/>
        <v>11</v>
      </c>
    </row>
    <row r="376" spans="1:15" x14ac:dyDescent="0.25">
      <c r="A376" s="3" t="s">
        <v>176</v>
      </c>
      <c r="B376" s="3" t="s">
        <v>26</v>
      </c>
      <c r="C376" s="63"/>
      <c r="D376" s="67"/>
      <c r="E376" s="63">
        <v>2</v>
      </c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2</v>
      </c>
    </row>
    <row r="377" spans="1:15" x14ac:dyDescent="0.25">
      <c r="A377" s="3" t="s">
        <v>210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>
        <v>1</v>
      </c>
      <c r="K377" s="63">
        <v>1</v>
      </c>
      <c r="L377" s="67"/>
      <c r="M377" s="63"/>
      <c r="N377" s="67"/>
      <c r="O377" s="2">
        <f t="shared" si="82"/>
        <v>2</v>
      </c>
    </row>
    <row r="378" spans="1:15" x14ac:dyDescent="0.25">
      <c r="A378" s="3" t="s">
        <v>186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ref="O378" si="109">SUM(C378:N378)</f>
        <v>0</v>
      </c>
    </row>
    <row r="379" spans="1:15" x14ac:dyDescent="0.25">
      <c r="A379" s="3" t="s">
        <v>211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ref="O379" si="110">SUM(C379:N379)</f>
        <v>0</v>
      </c>
    </row>
    <row r="380" spans="1:15" x14ac:dyDescent="0.25">
      <c r="A380" s="3" t="s">
        <v>216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ref="O380" si="111">SUM(C380:N380)</f>
        <v>0</v>
      </c>
    </row>
    <row r="381" spans="1:15" x14ac:dyDescent="0.25">
      <c r="A381" s="3" t="s">
        <v>41</v>
      </c>
      <c r="B381" s="3" t="s">
        <v>26</v>
      </c>
      <c r="C381" s="63"/>
      <c r="D381" s="67"/>
      <c r="E381" s="63"/>
      <c r="F381" s="67"/>
      <c r="G381" s="63">
        <v>1</v>
      </c>
      <c r="H381" s="67"/>
      <c r="I381" s="63"/>
      <c r="J381" s="67"/>
      <c r="K381" s="63"/>
      <c r="L381" s="67"/>
      <c r="M381" s="63"/>
      <c r="N381" s="67"/>
      <c r="O381" s="2">
        <f t="shared" si="82"/>
        <v>1</v>
      </c>
    </row>
    <row r="382" spans="1:15" x14ac:dyDescent="0.25">
      <c r="A382" s="3" t="s">
        <v>218</v>
      </c>
      <c r="B382" s="3" t="s">
        <v>26</v>
      </c>
      <c r="C382" s="63"/>
      <c r="D382" s="67"/>
      <c r="E382" s="63"/>
      <c r="F382" s="67"/>
      <c r="G382" s="63">
        <v>1</v>
      </c>
      <c r="H382" s="67"/>
      <c r="I382" s="63"/>
      <c r="J382" s="67"/>
      <c r="K382" s="63"/>
      <c r="L382" s="67"/>
      <c r="M382" s="63"/>
      <c r="N382" s="67"/>
      <c r="O382" s="2">
        <f t="shared" si="82"/>
        <v>1</v>
      </c>
    </row>
    <row r="383" spans="1:15" x14ac:dyDescent="0.25">
      <c r="A383" s="3" t="s">
        <v>219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>
        <v>1</v>
      </c>
      <c r="K383" s="63"/>
      <c r="L383" s="67"/>
      <c r="M383" s="63"/>
      <c r="N383" s="67"/>
      <c r="O383" s="2">
        <f t="shared" si="82"/>
        <v>1</v>
      </c>
    </row>
    <row r="384" spans="1:15" x14ac:dyDescent="0.25">
      <c r="A384" s="3" t="s">
        <v>40</v>
      </c>
      <c r="B384" s="3" t="s">
        <v>26</v>
      </c>
      <c r="C384" s="63"/>
      <c r="D384" s="67"/>
      <c r="E384" s="63"/>
      <c r="F384" s="67">
        <v>1</v>
      </c>
      <c r="G384" s="63">
        <v>2</v>
      </c>
      <c r="H384" s="67">
        <v>1</v>
      </c>
      <c r="I384" s="63"/>
      <c r="J384" s="67"/>
      <c r="K384" s="63">
        <v>1</v>
      </c>
      <c r="L384" s="67">
        <v>2</v>
      </c>
      <c r="M384" s="63"/>
      <c r="N384" s="67"/>
      <c r="O384" s="2">
        <f t="shared" si="82"/>
        <v>7</v>
      </c>
    </row>
    <row r="385" spans="1:15" x14ac:dyDescent="0.25">
      <c r="A385" s="3" t="s">
        <v>39</v>
      </c>
      <c r="B385" s="3" t="s">
        <v>26</v>
      </c>
      <c r="C385" s="63"/>
      <c r="D385" s="67"/>
      <c r="E385" s="63"/>
      <c r="F385" s="67">
        <v>2</v>
      </c>
      <c r="G385" s="63"/>
      <c r="H385" s="67"/>
      <c r="I385" s="63"/>
      <c r="J385" s="67">
        <v>1</v>
      </c>
      <c r="K385" s="63"/>
      <c r="L385" s="67">
        <v>1</v>
      </c>
      <c r="M385" s="63"/>
      <c r="N385" s="67"/>
      <c r="O385" s="2">
        <f t="shared" si="82"/>
        <v>4</v>
      </c>
    </row>
    <row r="386" spans="1:15" x14ac:dyDescent="0.25">
      <c r="A386" s="3" t="s">
        <v>226</v>
      </c>
      <c r="B386" s="3" t="s">
        <v>26</v>
      </c>
      <c r="C386" s="63"/>
      <c r="D386" s="67"/>
      <c r="E386" s="63">
        <v>9</v>
      </c>
      <c r="F386" s="67">
        <v>2</v>
      </c>
      <c r="G386" s="63">
        <v>1</v>
      </c>
      <c r="H386" s="67">
        <v>4</v>
      </c>
      <c r="I386" s="63">
        <v>4</v>
      </c>
      <c r="J386" s="67">
        <v>1</v>
      </c>
      <c r="K386" s="63">
        <v>1</v>
      </c>
      <c r="L386" s="67">
        <v>2</v>
      </c>
      <c r="M386" s="63"/>
      <c r="N386" s="67"/>
      <c r="O386" s="2">
        <f>SUM(C386:N386)</f>
        <v>24</v>
      </c>
    </row>
    <row r="387" spans="1:15" x14ac:dyDescent="0.25">
      <c r="A387" s="3" t="s">
        <v>229</v>
      </c>
      <c r="B387" s="3" t="s">
        <v>26</v>
      </c>
      <c r="C387" s="63"/>
      <c r="D387" s="67">
        <v>1</v>
      </c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1</v>
      </c>
    </row>
    <row r="388" spans="1:15" x14ac:dyDescent="0.25">
      <c r="A388" s="3" t="s">
        <v>234</v>
      </c>
      <c r="B388" s="3" t="s">
        <v>26</v>
      </c>
      <c r="C388" s="63"/>
      <c r="D388" s="67"/>
      <c r="E388" s="63"/>
      <c r="F388" s="67">
        <v>1</v>
      </c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1</v>
      </c>
    </row>
    <row r="389" spans="1:15" x14ac:dyDescent="0.25">
      <c r="A389" s="3" t="s">
        <v>239</v>
      </c>
      <c r="B389" s="3" t="s">
        <v>26</v>
      </c>
      <c r="C389" s="63"/>
      <c r="D389" s="67"/>
      <c r="E389" s="63"/>
      <c r="F389" s="67"/>
      <c r="G389" s="63"/>
      <c r="H389" s="67"/>
      <c r="I389" s="63"/>
      <c r="J389" s="67"/>
      <c r="K389" s="63">
        <v>1</v>
      </c>
      <c r="L389" s="67"/>
      <c r="M389" s="63"/>
      <c r="N389" s="67"/>
      <c r="O389" s="2">
        <f>SUM(C389:N389)</f>
        <v>1</v>
      </c>
    </row>
    <row r="390" spans="1:15" x14ac:dyDescent="0.25">
      <c r="A390" s="3" t="s">
        <v>352</v>
      </c>
      <c r="B390" s="3" t="s">
        <v>26</v>
      </c>
      <c r="C390" s="63"/>
      <c r="D390" s="67"/>
      <c r="E390" s="63"/>
      <c r="F390" s="67"/>
      <c r="G390" s="63"/>
      <c r="H390" s="67">
        <v>2</v>
      </c>
      <c r="I390" s="63"/>
      <c r="J390" s="67"/>
      <c r="K390" s="63"/>
      <c r="L390" s="67"/>
      <c r="M390" s="63"/>
      <c r="N390" s="67"/>
      <c r="O390" s="2">
        <f t="shared" si="82"/>
        <v>2</v>
      </c>
    </row>
    <row r="391" spans="1:15" x14ac:dyDescent="0.25">
      <c r="A391" s="3" t="s">
        <v>250</v>
      </c>
      <c r="B391" s="3" t="s">
        <v>26</v>
      </c>
      <c r="C391" s="63"/>
      <c r="D391" s="67">
        <v>1</v>
      </c>
      <c r="E391" s="63">
        <v>1</v>
      </c>
      <c r="F391" s="67"/>
      <c r="G391" s="63">
        <v>1</v>
      </c>
      <c r="H391" s="67">
        <v>1</v>
      </c>
      <c r="I391" s="63">
        <v>1</v>
      </c>
      <c r="J391" s="67"/>
      <c r="K391" s="63"/>
      <c r="L391" s="67">
        <v>1</v>
      </c>
      <c r="M391" s="63"/>
      <c r="N391" s="67"/>
      <c r="O391" s="2">
        <f t="shared" si="82"/>
        <v>6</v>
      </c>
    </row>
    <row r="392" spans="1:15" x14ac:dyDescent="0.25">
      <c r="A392" s="3" t="s">
        <v>38</v>
      </c>
      <c r="B392" s="3" t="s">
        <v>26</v>
      </c>
      <c r="C392" s="63">
        <v>1</v>
      </c>
      <c r="D392" s="67"/>
      <c r="E392" s="63">
        <v>2</v>
      </c>
      <c r="F392" s="67"/>
      <c r="G392" s="63">
        <v>1</v>
      </c>
      <c r="H392" s="67"/>
      <c r="I392" s="63"/>
      <c r="J392" s="67"/>
      <c r="K392" s="63"/>
      <c r="L392" s="67">
        <v>1</v>
      </c>
      <c r="M392" s="63"/>
      <c r="N392" s="67"/>
      <c r="O392" s="2">
        <f t="shared" si="82"/>
        <v>5</v>
      </c>
    </row>
    <row r="393" spans="1:15" x14ac:dyDescent="0.25">
      <c r="A393" s="3" t="s">
        <v>37</v>
      </c>
      <c r="B393" s="3" t="s">
        <v>26</v>
      </c>
      <c r="C393" s="63"/>
      <c r="D393" s="67">
        <v>1</v>
      </c>
      <c r="E393" s="63"/>
      <c r="F393" s="67">
        <v>1</v>
      </c>
      <c r="G393" s="63"/>
      <c r="H393" s="67"/>
      <c r="I393" s="63"/>
      <c r="J393" s="67">
        <v>4</v>
      </c>
      <c r="K393" s="63"/>
      <c r="L393" s="67">
        <v>1</v>
      </c>
      <c r="M393" s="63"/>
      <c r="N393" s="67"/>
      <c r="O393" s="2">
        <f t="shared" si="82"/>
        <v>7</v>
      </c>
    </row>
    <row r="394" spans="1:15" x14ac:dyDescent="0.25">
      <c r="A394" s="3" t="s">
        <v>273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2"/>
        <v>0</v>
      </c>
    </row>
    <row r="395" spans="1:15" x14ac:dyDescent="0.25">
      <c r="A395" s="3" t="s">
        <v>278</v>
      </c>
      <c r="B395" s="3" t="s">
        <v>26</v>
      </c>
      <c r="C395" s="63"/>
      <c r="D395" s="67"/>
      <c r="E395" s="63"/>
      <c r="F395" s="67"/>
      <c r="G395" s="63"/>
      <c r="H395" s="67">
        <v>1</v>
      </c>
      <c r="I395" s="63"/>
      <c r="J395" s="67">
        <v>1</v>
      </c>
      <c r="K395" s="63">
        <v>1</v>
      </c>
      <c r="L395" s="67"/>
      <c r="M395" s="63"/>
      <c r="N395" s="67"/>
      <c r="O395" s="2">
        <f>SUM(C395:N395)</f>
        <v>3</v>
      </c>
    </row>
    <row r="396" spans="1:15" x14ac:dyDescent="0.25">
      <c r="A396" s="3" t="s">
        <v>36</v>
      </c>
      <c r="B396" s="3" t="s">
        <v>26</v>
      </c>
      <c r="C396" s="63">
        <v>1</v>
      </c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2"/>
        <v>1</v>
      </c>
    </row>
    <row r="397" spans="1:15" x14ac:dyDescent="0.25">
      <c r="A397" s="3" t="s">
        <v>281</v>
      </c>
      <c r="B397" s="3" t="s">
        <v>26</v>
      </c>
      <c r="C397" s="63"/>
      <c r="D397" s="67">
        <v>6</v>
      </c>
      <c r="E397" s="63"/>
      <c r="F397" s="67"/>
      <c r="G397" s="63"/>
      <c r="H397" s="67"/>
      <c r="I397" s="63"/>
      <c r="J397" s="67">
        <v>3</v>
      </c>
      <c r="K397" s="63"/>
      <c r="L397" s="67"/>
      <c r="M397" s="63"/>
      <c r="N397" s="67"/>
      <c r="O397" s="2">
        <f>SUM(C397:N397)</f>
        <v>9</v>
      </c>
    </row>
    <row r="398" spans="1:15" x14ac:dyDescent="0.25">
      <c r="A398" s="3" t="s">
        <v>35</v>
      </c>
      <c r="B398" s="3" t="s">
        <v>26</v>
      </c>
      <c r="C398" s="63"/>
      <c r="D398" s="67"/>
      <c r="E398" s="63"/>
      <c r="F398" s="67"/>
      <c r="G398" s="63">
        <v>1</v>
      </c>
      <c r="H398" s="67"/>
      <c r="I398" s="63"/>
      <c r="J398" s="67">
        <v>1</v>
      </c>
      <c r="K398" s="63">
        <v>1</v>
      </c>
      <c r="L398" s="67"/>
      <c r="M398" s="63"/>
      <c r="N398" s="67"/>
      <c r="O398" s="2">
        <f t="shared" si="82"/>
        <v>3</v>
      </c>
    </row>
    <row r="399" spans="1:15" x14ac:dyDescent="0.25">
      <c r="A399" s="3" t="s">
        <v>34</v>
      </c>
      <c r="B399" s="3" t="s">
        <v>26</v>
      </c>
      <c r="C399" s="63"/>
      <c r="D399" s="67"/>
      <c r="E399" s="63">
        <v>1</v>
      </c>
      <c r="F399" s="67"/>
      <c r="G399" s="63"/>
      <c r="H399" s="67"/>
      <c r="I399" s="63"/>
      <c r="J399" s="67"/>
      <c r="K399" s="63"/>
      <c r="L399" s="67">
        <v>2</v>
      </c>
      <c r="M399" s="63"/>
      <c r="N399" s="67"/>
      <c r="O399" s="2">
        <f t="shared" si="82"/>
        <v>3</v>
      </c>
    </row>
    <row r="400" spans="1:15" x14ac:dyDescent="0.25">
      <c r="A400" s="3" t="s">
        <v>288</v>
      </c>
      <c r="B400" s="3" t="s">
        <v>26</v>
      </c>
      <c r="C400" s="63"/>
      <c r="D400" s="67"/>
      <c r="E400" s="63"/>
      <c r="F400" s="67"/>
      <c r="G400" s="63"/>
      <c r="H400" s="67">
        <v>1</v>
      </c>
      <c r="I400" s="63"/>
      <c r="J400" s="67">
        <v>1</v>
      </c>
      <c r="K400" s="63"/>
      <c r="L400" s="67">
        <v>1</v>
      </c>
      <c r="M400" s="63"/>
      <c r="N400" s="67"/>
      <c r="O400" s="2">
        <f>SUM(C400:N400)</f>
        <v>3</v>
      </c>
    </row>
    <row r="401" spans="1:15" x14ac:dyDescent="0.25">
      <c r="A401" s="3" t="s">
        <v>289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290</v>
      </c>
      <c r="B402" s="3" t="s">
        <v>26</v>
      </c>
      <c r="C402" s="63"/>
      <c r="D402" s="67">
        <v>1</v>
      </c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1</v>
      </c>
    </row>
    <row r="403" spans="1:15" x14ac:dyDescent="0.25">
      <c r="A403" s="3" t="s">
        <v>291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>
        <v>1</v>
      </c>
      <c r="M403" s="63"/>
      <c r="N403" s="67"/>
      <c r="O403" s="2">
        <f>SUM(C403:N403)</f>
        <v>1</v>
      </c>
    </row>
    <row r="404" spans="1:15" x14ac:dyDescent="0.25">
      <c r="A404" s="3" t="s">
        <v>294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0</v>
      </c>
    </row>
    <row r="405" spans="1:15" x14ac:dyDescent="0.25">
      <c r="A405" s="3" t="s">
        <v>296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 t="shared" si="82"/>
        <v>0</v>
      </c>
    </row>
    <row r="406" spans="1:15" x14ac:dyDescent="0.25">
      <c r="A406" s="3" t="s">
        <v>469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>SUM(C406:N406)</f>
        <v>0</v>
      </c>
    </row>
    <row r="407" spans="1:15" x14ac:dyDescent="0.25">
      <c r="A407" s="3" t="s">
        <v>33</v>
      </c>
      <c r="B407" s="3" t="s">
        <v>26</v>
      </c>
      <c r="C407" s="63">
        <v>2</v>
      </c>
      <c r="D407" s="67">
        <v>2</v>
      </c>
      <c r="E407" s="63">
        <v>1</v>
      </c>
      <c r="F407" s="67">
        <v>4</v>
      </c>
      <c r="G407" s="63">
        <v>3</v>
      </c>
      <c r="H407" s="67">
        <v>4</v>
      </c>
      <c r="I407" s="63">
        <v>4</v>
      </c>
      <c r="J407" s="67">
        <v>8</v>
      </c>
      <c r="K407" s="63">
        <v>3</v>
      </c>
      <c r="L407" s="67">
        <v>2</v>
      </c>
      <c r="M407" s="63"/>
      <c r="N407" s="67"/>
      <c r="O407" s="2">
        <f t="shared" ref="O407:O415" si="112">SUM(C407:N407)</f>
        <v>33</v>
      </c>
    </row>
    <row r="408" spans="1:15" x14ac:dyDescent="0.25">
      <c r="A408" s="3" t="s">
        <v>32</v>
      </c>
      <c r="B408" s="3" t="s">
        <v>26</v>
      </c>
      <c r="C408" s="64"/>
      <c r="D408" s="67"/>
      <c r="E408" s="63">
        <v>2</v>
      </c>
      <c r="F408" s="67">
        <v>1</v>
      </c>
      <c r="G408" s="63"/>
      <c r="H408" s="67"/>
      <c r="I408" s="63"/>
      <c r="J408" s="67"/>
      <c r="K408" s="63"/>
      <c r="L408" s="67">
        <v>1</v>
      </c>
      <c r="M408" s="63"/>
      <c r="N408" s="67"/>
      <c r="O408" s="2">
        <f t="shared" si="112"/>
        <v>4</v>
      </c>
    </row>
    <row r="409" spans="1:15" x14ac:dyDescent="0.25">
      <c r="A409" s="3" t="s">
        <v>331</v>
      </c>
      <c r="B409" s="3" t="s">
        <v>26</v>
      </c>
      <c r="C409" s="64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 t="shared" si="112"/>
        <v>0</v>
      </c>
    </row>
    <row r="410" spans="1:15" x14ac:dyDescent="0.25">
      <c r="A410" s="3" t="s">
        <v>342</v>
      </c>
      <c r="B410" s="3" t="s">
        <v>26</v>
      </c>
      <c r="C410" s="64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ref="O410" si="113">SUM(C410:N410)</f>
        <v>0</v>
      </c>
    </row>
    <row r="411" spans="1:15" x14ac:dyDescent="0.25">
      <c r="A411" s="3" t="s">
        <v>489</v>
      </c>
      <c r="B411" s="3" t="s">
        <v>26</v>
      </c>
      <c r="C411" s="64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ref="O411" si="114">SUM(C411:N411)</f>
        <v>0</v>
      </c>
    </row>
    <row r="412" spans="1:15" x14ac:dyDescent="0.25">
      <c r="A412" s="3" t="s">
        <v>476</v>
      </c>
      <c r="B412" s="3" t="s">
        <v>26</v>
      </c>
      <c r="C412" s="64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si="112"/>
        <v>0</v>
      </c>
    </row>
    <row r="413" spans="1:15" x14ac:dyDescent="0.25">
      <c r="A413" s="124" t="s">
        <v>31</v>
      </c>
      <c r="B413" s="124"/>
      <c r="C413" s="72">
        <f>SUM(C361:C412)</f>
        <v>6</v>
      </c>
      <c r="D413" s="72">
        <f t="shared" ref="D413:N413" si="115">SUM(D361:D412)</f>
        <v>16</v>
      </c>
      <c r="E413" s="72">
        <f t="shared" si="115"/>
        <v>22</v>
      </c>
      <c r="F413" s="72">
        <f t="shared" si="115"/>
        <v>15</v>
      </c>
      <c r="G413" s="72">
        <f t="shared" si="115"/>
        <v>18</v>
      </c>
      <c r="H413" s="72">
        <f t="shared" si="115"/>
        <v>18</v>
      </c>
      <c r="I413" s="72">
        <f t="shared" si="115"/>
        <v>12</v>
      </c>
      <c r="J413" s="72">
        <f t="shared" si="115"/>
        <v>34</v>
      </c>
      <c r="K413" s="72">
        <f t="shared" si="115"/>
        <v>15</v>
      </c>
      <c r="L413" s="72">
        <f t="shared" si="115"/>
        <v>31</v>
      </c>
      <c r="M413" s="72">
        <f t="shared" si="115"/>
        <v>0</v>
      </c>
      <c r="N413" s="72">
        <f t="shared" si="115"/>
        <v>0</v>
      </c>
      <c r="O413" s="62">
        <f t="shared" si="112"/>
        <v>187</v>
      </c>
    </row>
    <row r="414" spans="1:15" x14ac:dyDescent="0.25">
      <c r="A414" s="41" t="s">
        <v>376</v>
      </c>
      <c r="B414" s="41" t="s">
        <v>377</v>
      </c>
      <c r="C414" s="63">
        <v>0</v>
      </c>
      <c r="D414" s="63">
        <v>0</v>
      </c>
      <c r="E414" s="63">
        <v>0</v>
      </c>
      <c r="F414" s="67">
        <v>0</v>
      </c>
      <c r="G414" s="63">
        <v>0</v>
      </c>
      <c r="H414" s="67">
        <v>0</v>
      </c>
      <c r="I414" s="63">
        <v>0</v>
      </c>
      <c r="J414" s="67">
        <v>0</v>
      </c>
      <c r="K414" s="63">
        <v>0</v>
      </c>
      <c r="L414" s="67">
        <v>0</v>
      </c>
      <c r="M414" s="63"/>
      <c r="N414" s="67"/>
      <c r="O414" s="2">
        <f t="shared" si="112"/>
        <v>0</v>
      </c>
    </row>
    <row r="415" spans="1:15" x14ac:dyDescent="0.25">
      <c r="A415" s="124" t="s">
        <v>31</v>
      </c>
      <c r="B415" s="124"/>
      <c r="C415" s="72">
        <f>SUM(C414)</f>
        <v>0</v>
      </c>
      <c r="D415" s="72">
        <f t="shared" ref="D415:N415" si="116">SUM(D414)</f>
        <v>0</v>
      </c>
      <c r="E415" s="72">
        <f t="shared" si="116"/>
        <v>0</v>
      </c>
      <c r="F415" s="72">
        <f t="shared" si="116"/>
        <v>0</v>
      </c>
      <c r="G415" s="72">
        <f t="shared" si="116"/>
        <v>0</v>
      </c>
      <c r="H415" s="72">
        <f t="shared" si="116"/>
        <v>0</v>
      </c>
      <c r="I415" s="72">
        <f t="shared" si="116"/>
        <v>0</v>
      </c>
      <c r="J415" s="72">
        <f t="shared" si="116"/>
        <v>0</v>
      </c>
      <c r="K415" s="72">
        <f t="shared" si="116"/>
        <v>0</v>
      </c>
      <c r="L415" s="72">
        <f t="shared" si="116"/>
        <v>0</v>
      </c>
      <c r="M415" s="72">
        <f t="shared" si="116"/>
        <v>0</v>
      </c>
      <c r="N415" s="72">
        <f t="shared" si="116"/>
        <v>0</v>
      </c>
      <c r="O415" s="62">
        <f t="shared" si="112"/>
        <v>0</v>
      </c>
    </row>
    <row r="416" spans="1:15" x14ac:dyDescent="0.25">
      <c r="A416" s="1" t="s">
        <v>30</v>
      </c>
      <c r="B416" s="1"/>
      <c r="C416" s="65">
        <f t="shared" ref="C416:N416" si="117">SUM(C415,C413,C360,C316,C288,C158,C55,C26,C4)</f>
        <v>72</v>
      </c>
      <c r="D416" s="65">
        <f t="shared" si="117"/>
        <v>115</v>
      </c>
      <c r="E416" s="65">
        <f t="shared" si="117"/>
        <v>142</v>
      </c>
      <c r="F416" s="65">
        <f t="shared" si="117"/>
        <v>82</v>
      </c>
      <c r="G416" s="65">
        <f t="shared" si="117"/>
        <v>125</v>
      </c>
      <c r="H416" s="65">
        <f t="shared" si="117"/>
        <v>108</v>
      </c>
      <c r="I416" s="65">
        <f t="shared" si="117"/>
        <v>86</v>
      </c>
      <c r="J416" s="65">
        <f t="shared" si="117"/>
        <v>153</v>
      </c>
      <c r="K416" s="65">
        <f t="shared" si="117"/>
        <v>115</v>
      </c>
      <c r="L416" s="65">
        <f t="shared" si="117"/>
        <v>150</v>
      </c>
      <c r="M416" s="65">
        <f t="shared" si="117"/>
        <v>0</v>
      </c>
      <c r="N416" s="65">
        <f t="shared" si="117"/>
        <v>0</v>
      </c>
      <c r="O416" s="2">
        <f t="shared" si="82"/>
        <v>1148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15:B415"/>
    <mergeCell ref="A1:A2"/>
    <mergeCell ref="C1:C2"/>
    <mergeCell ref="D1:D2"/>
    <mergeCell ref="E1:E2"/>
    <mergeCell ref="A413:B413"/>
    <mergeCell ref="A26:B26"/>
    <mergeCell ref="A55:B55"/>
    <mergeCell ref="A158:B158"/>
    <mergeCell ref="A288:B288"/>
    <mergeCell ref="A316:B316"/>
    <mergeCell ref="A360:B360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69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473</v>
      </c>
      <c r="B195" s="13">
        <v>9687</v>
      </c>
      <c r="C195" s="28" t="s">
        <v>474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2017-11-07T20:41:21Z</dcterms:modified>
</cp:coreProperties>
</file>