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O151" i="5" l="1"/>
  <c r="O319" i="5"/>
  <c r="O320" i="5"/>
  <c r="O272" i="5"/>
  <c r="O162" i="5"/>
  <c r="V82" i="8"/>
  <c r="V69" i="8"/>
  <c r="V68" i="8"/>
  <c r="O386" i="5" l="1"/>
  <c r="O259" i="5"/>
  <c r="J67" i="8" l="1"/>
  <c r="O315" i="5" l="1"/>
  <c r="I82" i="8"/>
  <c r="O243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7" i="5" l="1"/>
  <c r="O284" i="5" l="1"/>
  <c r="O230" i="5"/>
  <c r="O113" i="5"/>
  <c r="O59" i="5"/>
  <c r="I4" i="5" l="1"/>
  <c r="I26" i="5"/>
  <c r="I55" i="5"/>
  <c r="I160" i="5"/>
  <c r="I294" i="5"/>
  <c r="I324" i="5"/>
  <c r="I369" i="5"/>
  <c r="I423" i="5"/>
  <c r="I425" i="5"/>
  <c r="I426" i="5" l="1"/>
  <c r="O241" i="5"/>
  <c r="O112" i="5" l="1"/>
  <c r="O218" i="5" l="1"/>
  <c r="O181" i="5"/>
  <c r="N11" i="8" l="1"/>
  <c r="J79" i="8" l="1"/>
  <c r="J71" i="8"/>
  <c r="J70" i="8"/>
  <c r="J69" i="8"/>
  <c r="O169" i="5" l="1"/>
  <c r="O61" i="5"/>
  <c r="F369" i="5" l="1"/>
  <c r="G369" i="5"/>
  <c r="H369" i="5"/>
  <c r="J369" i="5"/>
  <c r="K369" i="5"/>
  <c r="L369" i="5"/>
  <c r="M369" i="5"/>
  <c r="N369" i="5"/>
  <c r="F324" i="5"/>
  <c r="G324" i="5"/>
  <c r="H324" i="5"/>
  <c r="J324" i="5"/>
  <c r="K324" i="5"/>
  <c r="L324" i="5"/>
  <c r="M324" i="5"/>
  <c r="N324" i="5"/>
  <c r="F294" i="5"/>
  <c r="G294" i="5"/>
  <c r="H294" i="5"/>
  <c r="J294" i="5"/>
  <c r="K294" i="5"/>
  <c r="L294" i="5"/>
  <c r="M294" i="5"/>
  <c r="N294" i="5"/>
  <c r="E369" i="5"/>
  <c r="E324" i="5"/>
  <c r="E294" i="5"/>
  <c r="O288" i="5"/>
  <c r="O271" i="5"/>
  <c r="O274" i="5"/>
  <c r="O182" i="5"/>
  <c r="O167" i="5"/>
  <c r="O15" i="5" l="1"/>
  <c r="O397" i="5"/>
  <c r="D369" i="5"/>
  <c r="D324" i="5"/>
  <c r="D294" i="5"/>
  <c r="O277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5" i="5"/>
  <c r="E425" i="5"/>
  <c r="F425" i="5"/>
  <c r="G425" i="5"/>
  <c r="H425" i="5"/>
  <c r="J425" i="5"/>
  <c r="K425" i="5"/>
  <c r="L425" i="5"/>
  <c r="M425" i="5"/>
  <c r="N425" i="5"/>
  <c r="C425" i="5"/>
  <c r="C369" i="5"/>
  <c r="C324" i="5"/>
  <c r="C294" i="5"/>
  <c r="D160" i="5"/>
  <c r="E160" i="5"/>
  <c r="F160" i="5"/>
  <c r="G160" i="5"/>
  <c r="H160" i="5"/>
  <c r="J160" i="5"/>
  <c r="K160" i="5"/>
  <c r="L160" i="5"/>
  <c r="M160" i="5"/>
  <c r="N160" i="5"/>
  <c r="C160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3" i="5"/>
  <c r="E423" i="5"/>
  <c r="F423" i="5"/>
  <c r="G423" i="5"/>
  <c r="H423" i="5"/>
  <c r="J423" i="5"/>
  <c r="K423" i="5"/>
  <c r="L423" i="5"/>
  <c r="M423" i="5"/>
  <c r="N423" i="5"/>
  <c r="C423" i="5"/>
  <c r="O275" i="5"/>
  <c r="O220" i="5"/>
  <c r="O204" i="5"/>
  <c r="O184" i="5"/>
  <c r="O161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0" i="5"/>
  <c r="O263" i="5"/>
  <c r="O257" i="5"/>
  <c r="O229" i="5"/>
  <c r="O226" i="5"/>
  <c r="O216" i="5"/>
  <c r="O187" i="5"/>
  <c r="H426" i="5" l="1"/>
  <c r="L426" i="5"/>
  <c r="M426" i="5"/>
  <c r="E426" i="5"/>
  <c r="K426" i="5"/>
  <c r="G426" i="5"/>
  <c r="N426" i="5"/>
  <c r="J426" i="5"/>
  <c r="F426" i="5"/>
  <c r="D426" i="5"/>
  <c r="C426" i="5"/>
  <c r="L75" i="8"/>
  <c r="O273" i="5"/>
  <c r="O219" i="5"/>
  <c r="O282" i="5"/>
  <c r="O107" i="5"/>
  <c r="O205" i="5"/>
  <c r="L72" i="8" l="1"/>
  <c r="L70" i="8"/>
  <c r="L81" i="8"/>
  <c r="G65" i="8"/>
  <c r="L65" i="8" s="1"/>
  <c r="L71" i="8"/>
  <c r="L68" i="8"/>
  <c r="L76" i="8"/>
  <c r="L77" i="8"/>
  <c r="L80" i="8"/>
  <c r="O269" i="5"/>
  <c r="O245" i="5"/>
  <c r="O201" i="5"/>
  <c r="O199" i="5"/>
  <c r="L82" i="8" l="1"/>
  <c r="O164" i="5"/>
  <c r="O232" i="5"/>
  <c r="O267" i="5" l="1"/>
  <c r="O191" i="5" l="1"/>
  <c r="O177" i="5"/>
  <c r="O248" i="5"/>
  <c r="O211" i="5"/>
  <c r="O292" i="5"/>
  <c r="O310" i="5"/>
  <c r="O188" i="5"/>
  <c r="O140" i="5" l="1"/>
  <c r="O123" i="5"/>
  <c r="O190" i="5"/>
  <c r="O58" i="5"/>
  <c r="O279" i="5" l="1"/>
  <c r="O252" i="5"/>
  <c r="O348" i="5"/>
  <c r="O291" i="5"/>
  <c r="O231" i="5"/>
  <c r="O11" i="5"/>
  <c r="F40" i="8"/>
  <c r="E40" i="8" l="1"/>
  <c r="E29" i="8"/>
  <c r="F25" i="8"/>
  <c r="F20" i="8"/>
  <c r="E11" i="8"/>
  <c r="K82" i="8"/>
  <c r="O225" i="5" l="1"/>
  <c r="O307" i="5"/>
  <c r="O240" i="5"/>
  <c r="O221" i="5"/>
  <c r="O207" i="5"/>
  <c r="O83" i="5"/>
  <c r="V48" i="8"/>
  <c r="R71" i="8" s="1"/>
  <c r="O290" i="5"/>
  <c r="O388" i="5"/>
  <c r="O60" i="8" l="1"/>
  <c r="V49" i="8"/>
  <c r="R72" i="8" s="1"/>
  <c r="V72" i="8" s="1"/>
  <c r="O266" i="5"/>
  <c r="O421" i="5"/>
  <c r="O139" i="5"/>
  <c r="O264" i="5"/>
  <c r="O127" i="5"/>
  <c r="O329" i="5"/>
  <c r="O270" i="5"/>
  <c r="O173" i="5" l="1"/>
  <c r="O222" i="5" l="1"/>
  <c r="O298" i="5"/>
  <c r="O299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5" i="5"/>
  <c r="O79" i="5"/>
  <c r="U60" i="8"/>
  <c r="U29" i="8"/>
  <c r="U25" i="8"/>
  <c r="U20" i="8"/>
  <c r="U11" i="8"/>
  <c r="T60" i="8"/>
  <c r="T40" i="8"/>
  <c r="O194" i="5"/>
  <c r="T29" i="8"/>
  <c r="T25" i="8"/>
  <c r="T20" i="8"/>
  <c r="T11" i="8"/>
  <c r="S40" i="8"/>
  <c r="O289" i="5"/>
  <c r="O146" i="5"/>
  <c r="O147" i="5"/>
  <c r="O208" i="5"/>
  <c r="O31" i="5"/>
  <c r="O283" i="5"/>
  <c r="S60" i="8"/>
  <c r="S29" i="8"/>
  <c r="S25" i="8"/>
  <c r="S20" i="8"/>
  <c r="S11" i="8"/>
  <c r="R40" i="8" l="1"/>
  <c r="O287" i="5"/>
  <c r="O353" i="5"/>
  <c r="O212" i="5"/>
  <c r="O375" i="5"/>
  <c r="O136" i="5"/>
  <c r="R60" i="8"/>
  <c r="R29" i="8"/>
  <c r="R25" i="8"/>
  <c r="R20" i="8"/>
  <c r="R11" i="8"/>
  <c r="O420" i="5"/>
  <c r="O93" i="5"/>
  <c r="O334" i="5"/>
  <c r="V43" i="8"/>
  <c r="R66" i="8" s="1"/>
  <c r="V45" i="8"/>
  <c r="R68" i="8" s="1"/>
  <c r="Q60" i="8"/>
  <c r="Q40" i="8"/>
  <c r="Q29" i="8"/>
  <c r="Q25" i="8"/>
  <c r="Q20" i="8"/>
  <c r="Q11" i="8"/>
  <c r="P40" i="8"/>
  <c r="O185" i="5"/>
  <c r="P60" i="8" l="1"/>
  <c r="P29" i="8"/>
  <c r="P25" i="8"/>
  <c r="P20" i="8"/>
  <c r="P11" i="8"/>
  <c r="O40" i="8"/>
  <c r="O416" i="5"/>
  <c r="O19" i="5"/>
  <c r="O398" i="5"/>
  <c r="O62" i="5"/>
  <c r="O166" i="5"/>
  <c r="V56" i="8"/>
  <c r="R79" i="8" s="1"/>
  <c r="O29" i="8"/>
  <c r="O25" i="8"/>
  <c r="O20" i="8"/>
  <c r="O11" i="8"/>
  <c r="N40" i="8"/>
  <c r="O322" i="5"/>
  <c r="O124" i="5"/>
  <c r="O111" i="5"/>
  <c r="O206" i="5"/>
  <c r="O313" i="5"/>
  <c r="O209" i="5"/>
  <c r="E82" i="8"/>
  <c r="N60" i="8"/>
  <c r="N29" i="8"/>
  <c r="N25" i="8"/>
  <c r="N20" i="8"/>
  <c r="C82" i="8"/>
  <c r="D82" i="8"/>
  <c r="B82" i="8"/>
  <c r="M40" i="8"/>
  <c r="O268" i="5"/>
  <c r="O265" i="5"/>
  <c r="O179" i="5"/>
  <c r="O183" i="5"/>
  <c r="O152" i="5"/>
  <c r="O150" i="5"/>
  <c r="O389" i="5"/>
  <c r="O65" i="5"/>
  <c r="O316" i="5"/>
  <c r="M60" i="8"/>
  <c r="M29" i="8"/>
  <c r="M25" i="8"/>
  <c r="M20" i="8"/>
  <c r="M11" i="8"/>
  <c r="L40" i="8"/>
  <c r="O210" i="5"/>
  <c r="O200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58" i="8"/>
  <c r="R81" i="8" s="1"/>
  <c r="V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70" i="8" s="1"/>
  <c r="V46" i="8"/>
  <c r="R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5" i="5"/>
  <c r="O174" i="5"/>
  <c r="O172" i="5"/>
  <c r="O318" i="5"/>
  <c r="O411" i="5"/>
  <c r="O114" i="5"/>
  <c r="O98" i="5"/>
  <c r="O373" i="5"/>
  <c r="O296" i="5"/>
  <c r="J20" i="8"/>
  <c r="J25" i="8"/>
  <c r="J11" i="8"/>
  <c r="D20" i="8"/>
  <c r="D25" i="8"/>
  <c r="D11" i="8"/>
  <c r="O213" i="5"/>
  <c r="O253" i="5"/>
  <c r="O178" i="5"/>
  <c r="O154" i="5"/>
  <c r="O321" i="5"/>
  <c r="O278" i="5"/>
  <c r="O168" i="5"/>
  <c r="O355" i="5"/>
  <c r="O392" i="5"/>
  <c r="O335" i="5"/>
  <c r="O301" i="5"/>
  <c r="C11" i="8"/>
  <c r="C25" i="8"/>
  <c r="B25" i="8"/>
  <c r="B11" i="8"/>
  <c r="C20" i="8"/>
  <c r="B20" i="8"/>
  <c r="V23" i="8"/>
  <c r="V24" i="8"/>
  <c r="V22" i="8"/>
  <c r="O118" i="5"/>
  <c r="O328" i="5"/>
  <c r="O49" i="5"/>
  <c r="O390" i="5"/>
  <c r="O347" i="5"/>
  <c r="O60" i="5"/>
  <c r="O365" i="5"/>
  <c r="O143" i="5"/>
  <c r="O238" i="5"/>
  <c r="O91" i="5"/>
  <c r="O383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0" i="5"/>
  <c r="O52" i="5"/>
  <c r="O260" i="5"/>
  <c r="O242" i="5"/>
  <c r="O236" i="5"/>
  <c r="O148" i="5"/>
  <c r="O63" i="5"/>
  <c r="O170" i="5"/>
  <c r="O314" i="5"/>
  <c r="O103" i="5"/>
  <c r="O33" i="5"/>
  <c r="O372" i="5"/>
  <c r="O419" i="5"/>
  <c r="O303" i="5"/>
  <c r="O67" i="5"/>
  <c r="O28" i="5"/>
  <c r="O176" i="5"/>
  <c r="O128" i="5"/>
  <c r="O336" i="5"/>
  <c r="O326" i="5"/>
  <c r="O309" i="5"/>
  <c r="O134" i="5"/>
  <c r="O133" i="5"/>
  <c r="O109" i="5"/>
  <c r="O223" i="5"/>
  <c r="O157" i="5"/>
  <c r="O317" i="5"/>
  <c r="O352" i="5"/>
  <c r="O14" i="5"/>
  <c r="O396" i="5"/>
  <c r="O6" i="5"/>
  <c r="O349" i="5"/>
  <c r="O224" i="5"/>
  <c r="O106" i="5"/>
  <c r="O198" i="5"/>
  <c r="O304" i="5"/>
  <c r="O72" i="5"/>
  <c r="O9" i="5"/>
  <c r="O8" i="5"/>
  <c r="O361" i="5"/>
  <c r="O122" i="5"/>
  <c r="O117" i="5"/>
  <c r="O76" i="5"/>
  <c r="O64" i="5"/>
  <c r="O295" i="5"/>
  <c r="O87" i="5"/>
  <c r="O141" i="5"/>
  <c r="O137" i="5"/>
  <c r="O84" i="5"/>
  <c r="O186" i="5"/>
  <c r="O30" i="5"/>
  <c r="O281" i="5"/>
  <c r="O256" i="5"/>
  <c r="O227" i="5"/>
  <c r="O92" i="5"/>
  <c r="O410" i="5"/>
  <c r="O286" i="5"/>
  <c r="O197" i="5"/>
  <c r="O196" i="5"/>
  <c r="O21" i="5"/>
  <c r="O399" i="5"/>
  <c r="O379" i="5"/>
  <c r="O7" i="5"/>
  <c r="O120" i="5"/>
  <c r="O377" i="5"/>
  <c r="O364" i="5"/>
  <c r="O95" i="5"/>
  <c r="O385" i="5"/>
  <c r="O374" i="5"/>
  <c r="O285" i="5"/>
  <c r="O276" i="5"/>
  <c r="O261" i="5"/>
  <c r="O47" i="5"/>
  <c r="O246" i="5"/>
  <c r="O424" i="5"/>
  <c r="O202" i="5"/>
  <c r="O382" i="5"/>
  <c r="O378" i="5"/>
  <c r="O163" i="5"/>
  <c r="O24" i="5"/>
  <c r="O53" i="5"/>
  <c r="O142" i="5"/>
  <c r="O135" i="5"/>
  <c r="O413" i="5"/>
  <c r="O244" i="5"/>
  <c r="O42" i="5"/>
  <c r="O108" i="5"/>
  <c r="O99" i="5"/>
  <c r="O68" i="5"/>
  <c r="O171" i="5"/>
  <c r="O158" i="5"/>
  <c r="O110" i="5"/>
  <c r="O367" i="5"/>
  <c r="O262" i="5"/>
  <c r="O102" i="5"/>
  <c r="O88" i="5"/>
  <c r="O5" i="5"/>
  <c r="O17" i="5"/>
  <c r="O312" i="5"/>
  <c r="O228" i="5"/>
  <c r="O214" i="5"/>
  <c r="O96" i="5"/>
  <c r="O189" i="5"/>
  <c r="O75" i="5"/>
  <c r="O407" i="5"/>
  <c r="O404" i="5"/>
  <c r="O78" i="5"/>
  <c r="O340" i="5"/>
  <c r="O156" i="5"/>
  <c r="O155" i="5"/>
  <c r="O50" i="5"/>
  <c r="O357" i="5"/>
  <c r="O126" i="5"/>
  <c r="O346" i="5"/>
  <c r="O308" i="5"/>
  <c r="O85" i="5"/>
  <c r="O302" i="5"/>
  <c r="O280" i="5"/>
  <c r="O153" i="5"/>
  <c r="O149" i="5"/>
  <c r="O414" i="5"/>
  <c r="O249" i="5"/>
  <c r="O125" i="5"/>
  <c r="O235" i="5"/>
  <c r="O217" i="5"/>
  <c r="O82" i="5"/>
  <c r="O69" i="5"/>
  <c r="O297" i="5"/>
  <c r="O332" i="5"/>
  <c r="O393" i="5"/>
  <c r="O366" i="5"/>
  <c r="O418" i="5"/>
  <c r="O258" i="5"/>
  <c r="O132" i="5"/>
  <c r="O131" i="5"/>
  <c r="O251" i="5"/>
  <c r="O405" i="5"/>
  <c r="O239" i="5"/>
  <c r="O215" i="5"/>
  <c r="O101" i="5"/>
  <c r="O330" i="5"/>
  <c r="O371" i="5"/>
  <c r="O412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59" i="5"/>
  <c r="O165" i="5"/>
  <c r="O175" i="5"/>
  <c r="O192" i="5"/>
  <c r="O193" i="5"/>
  <c r="O195" i="5"/>
  <c r="O203" i="5"/>
  <c r="O233" i="5"/>
  <c r="O234" i="5"/>
  <c r="O237" i="5"/>
  <c r="O247" i="5"/>
  <c r="O250" i="5"/>
  <c r="O254" i="5"/>
  <c r="O293" i="5"/>
  <c r="O300" i="5"/>
  <c r="O305" i="5"/>
  <c r="O306" i="5"/>
  <c r="O311" i="5"/>
  <c r="O323" i="5"/>
  <c r="O325" i="5"/>
  <c r="O331" i="5"/>
  <c r="O333" i="5"/>
  <c r="O337" i="5"/>
  <c r="O338" i="5"/>
  <c r="O339" i="5"/>
  <c r="O341" i="5"/>
  <c r="O342" i="5"/>
  <c r="O343" i="5"/>
  <c r="O344" i="5"/>
  <c r="O350" i="5"/>
  <c r="O351" i="5"/>
  <c r="O354" i="5"/>
  <c r="O356" i="5"/>
  <c r="O358" i="5"/>
  <c r="O359" i="5"/>
  <c r="O362" i="5"/>
  <c r="O363" i="5"/>
  <c r="O368" i="5"/>
  <c r="O370" i="5"/>
  <c r="O376" i="5"/>
  <c r="O380" i="5"/>
  <c r="O381" i="5"/>
  <c r="O384" i="5"/>
  <c r="O387" i="5"/>
  <c r="O391" i="5"/>
  <c r="O394" i="5"/>
  <c r="O395" i="5"/>
  <c r="O400" i="5"/>
  <c r="O401" i="5"/>
  <c r="O402" i="5"/>
  <c r="O403" i="5"/>
  <c r="O406" i="5"/>
  <c r="O408" i="5"/>
  <c r="O409" i="5"/>
  <c r="O415" i="5"/>
  <c r="O417" i="5"/>
  <c r="O422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5" i="5"/>
  <c r="O55" i="5"/>
  <c r="O26" i="5"/>
  <c r="O324" i="5"/>
  <c r="O294" i="5"/>
  <c r="O160" i="5"/>
  <c r="O369" i="5"/>
  <c r="O423" i="5"/>
  <c r="W40" i="8" l="1"/>
  <c r="O426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<sst xmlns="http://schemas.openxmlformats.org/spreadsheetml/2006/main" count="1579" uniqueCount="560">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</sst>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Jun 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8</c:v>
                </c:pt>
                <c:pt idx="1">
                  <c:v>253</c:v>
                </c:pt>
                <c:pt idx="2">
                  <c:v>0</c:v>
                </c:pt>
                <c:pt idx="3">
                  <c:v>238</c:v>
                </c:pt>
                <c:pt idx="4">
                  <c:v>42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Jun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186</c:v>
                </c:pt>
                <c:pt idx="3">
                  <c:v>261</c:v>
                </c:pt>
                <c:pt idx="4">
                  <c:v>68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Jun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114</c:v>
                </c:pt>
                <c:pt idx="1">
                  <c:v>335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Jun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72.828096118299442</c:v>
                </c:pt>
                <c:pt idx="1">
                  <c:v>27.171903881700555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Jun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77</c:v>
                </c:pt>
                <c:pt idx="1">
                  <c:v>70</c:v>
                </c:pt>
                <c:pt idx="2">
                  <c:v>98</c:v>
                </c:pt>
                <c:pt idx="3">
                  <c:v>20</c:v>
                </c:pt>
                <c:pt idx="4">
                  <c:v>71</c:v>
                </c:pt>
                <c:pt idx="5">
                  <c:v>92</c:v>
                </c:pt>
                <c:pt idx="6">
                  <c:v>56</c:v>
                </c:pt>
                <c:pt idx="7">
                  <c:v>0</c:v>
                </c:pt>
                <c:pt idx="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Jun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48</c:v>
                </c:pt>
                <c:pt idx="5">
                  <c:v>3</c:v>
                </c:pt>
                <c:pt idx="6">
                  <c:v>2</c:v>
                </c:pt>
                <c:pt idx="7">
                  <c:v>14</c:v>
                </c:pt>
                <c:pt idx="8">
                  <c:v>6</c:v>
                </c:pt>
                <c:pt idx="9">
                  <c:v>4</c:v>
                </c:pt>
                <c:pt idx="10">
                  <c:v>13</c:v>
                </c:pt>
                <c:pt idx="11">
                  <c:v>18</c:v>
                </c:pt>
                <c:pt idx="12">
                  <c:v>46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375</c:v>
                </c:pt>
                <c:pt idx="1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0.18484288354898337</c:v>
                </c:pt>
                <c:pt idx="4">
                  <c:v>8.8724584103512019</c:v>
                </c:pt>
                <c:pt idx="5">
                  <c:v>0.55452865064695012</c:v>
                </c:pt>
                <c:pt idx="6">
                  <c:v>0.36968576709796674</c:v>
                </c:pt>
                <c:pt idx="7">
                  <c:v>2.5878003696857674</c:v>
                </c:pt>
                <c:pt idx="8">
                  <c:v>1.1090573012939002</c:v>
                </c:pt>
                <c:pt idx="9">
                  <c:v>0.73937153419593349</c:v>
                </c:pt>
                <c:pt idx="10">
                  <c:v>2.4029574861367835</c:v>
                </c:pt>
                <c:pt idx="11">
                  <c:v>3.3271719038817005</c:v>
                </c:pt>
                <c:pt idx="12">
                  <c:v>8.502772643253234</c:v>
                </c:pt>
                <c:pt idx="13">
                  <c:v>0.18484288354898337</c:v>
                </c:pt>
                <c:pt idx="14">
                  <c:v>0</c:v>
                </c:pt>
                <c:pt idx="15">
                  <c:v>0.18484288354898337</c:v>
                </c:pt>
                <c:pt idx="16">
                  <c:v>69.316081330868755</c:v>
                </c:pt>
                <c:pt idx="17">
                  <c:v>1.6635859519408502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Jun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4.1976152663155325E-2"/>
                  <c:y val="-0.25378259713936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-9.0184560984995239E-3"/>
                  <c:y val="0.15586538857879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145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Jun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1.3669310122459937E-2"/>
                  <c:y val="0.10813095119695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9.0231494678291904E-2"/>
                  <c:y val="-0.10382811079768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1</c:v>
                </c:pt>
                <c:pt idx="1">
                  <c:v>130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16</c:v>
                </c:pt>
                <c:pt idx="10">
                  <c:v>47</c:v>
                </c:pt>
                <c:pt idx="11">
                  <c:v>1</c:v>
                </c:pt>
                <c:pt idx="12">
                  <c:v>2</c:v>
                </c:pt>
                <c:pt idx="13">
                  <c:v>21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32" activePane="bottomLeft" state="frozen"/>
      <selection pane="bottomLeft" activeCell="W137" sqref="W137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13" t="s">
        <v>452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5">
        <v>2018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15.75" thickBot="1" x14ac:dyDescent="0.3">
      <c r="A3" s="119"/>
      <c r="B3" s="117"/>
      <c r="C3" s="117"/>
      <c r="D3" s="117"/>
      <c r="E3" s="117"/>
      <c r="F3" s="117"/>
      <c r="G3" s="117"/>
      <c r="H3" s="117"/>
      <c r="I3" s="117"/>
      <c r="J3" s="85" t="s">
        <v>477</v>
      </c>
      <c r="K3" s="83" t="s">
        <v>478</v>
      </c>
      <c r="L3" s="83" t="s">
        <v>410</v>
      </c>
      <c r="M3" s="83" t="s">
        <v>411</v>
      </c>
      <c r="N3" s="83" t="s">
        <v>412</v>
      </c>
      <c r="O3" s="83" t="s">
        <v>413</v>
      </c>
      <c r="P3" s="83" t="s">
        <v>414</v>
      </c>
      <c r="Q3" s="83" t="s">
        <v>415</v>
      </c>
      <c r="R3" s="83" t="s">
        <v>416</v>
      </c>
      <c r="S3" s="83" t="s">
        <v>417</v>
      </c>
      <c r="T3" s="83" t="s">
        <v>418</v>
      </c>
      <c r="U3" s="83" t="s">
        <v>419</v>
      </c>
      <c r="V3" s="83" t="s">
        <v>495</v>
      </c>
      <c r="W3" s="84" t="s">
        <v>421</v>
      </c>
    </row>
    <row r="4" spans="1:23" x14ac:dyDescent="0.25">
      <c r="A4" s="81" t="s">
        <v>431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/>
      <c r="Q5" s="60"/>
      <c r="R5" s="60"/>
      <c r="S5" s="60"/>
      <c r="T5" s="60"/>
      <c r="U5" s="60"/>
      <c r="V5" s="60">
        <f>SUM(J5:U5)</f>
        <v>8</v>
      </c>
      <c r="W5" s="61">
        <f t="shared" ref="W5:W11" si="0">(V5/V$11)*100</f>
        <v>1.478743068391867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/>
      <c r="Q6" s="44"/>
      <c r="R6" s="44"/>
      <c r="S6" s="44"/>
      <c r="T6" s="44"/>
      <c r="U6" s="44"/>
      <c r="V6" s="60">
        <f t="shared" ref="V6:V10" si="1">SUM(J6:U6)</f>
        <v>253</v>
      </c>
      <c r="W6" s="45">
        <f t="shared" si="0"/>
        <v>46.765249537892792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/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/>
      <c r="Q8" s="44"/>
      <c r="R8" s="44"/>
      <c r="S8" s="44"/>
      <c r="T8" s="44"/>
      <c r="U8" s="44"/>
      <c r="V8" s="60">
        <f t="shared" si="1"/>
        <v>238</v>
      </c>
      <c r="W8" s="45">
        <f t="shared" si="0"/>
        <v>43.992606284658045</v>
      </c>
    </row>
    <row r="9" spans="1:23" x14ac:dyDescent="0.25">
      <c r="A9" s="42" t="s">
        <v>535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/>
      <c r="Q9" s="44"/>
      <c r="R9" s="44"/>
      <c r="S9" s="44"/>
      <c r="T9" s="44"/>
      <c r="U9" s="44"/>
      <c r="V9" s="60">
        <f t="shared" ref="V9" si="2">SUM(J9:U9)</f>
        <v>42</v>
      </c>
      <c r="W9" s="45">
        <f t="shared" si="0"/>
        <v>7.763401109057301</v>
      </c>
    </row>
    <row r="10" spans="1:23" x14ac:dyDescent="0.25">
      <c r="A10" s="42" t="s">
        <v>409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/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541</v>
      </c>
      <c r="W11" s="49">
        <f t="shared" si="0"/>
        <v>100</v>
      </c>
    </row>
    <row r="12" spans="1:23" x14ac:dyDescent="0.25">
      <c r="A12" s="100" t="s">
        <v>432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/>
      <c r="Q13" s="44"/>
      <c r="R13" s="44"/>
      <c r="S13" s="44"/>
      <c r="T13" s="44"/>
      <c r="U13" s="44"/>
      <c r="V13" s="60">
        <f t="shared" ref="V13:V19" si="5">SUM(J13:U13)</f>
        <v>3</v>
      </c>
      <c r="W13" s="45">
        <f t="shared" ref="W13:W20" si="6">(V13/V$20)*100</f>
        <v>0.55452865064695012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/>
      <c r="Q14" s="44"/>
      <c r="R14" s="44"/>
      <c r="S14" s="44"/>
      <c r="T14" s="44"/>
      <c r="U14" s="44"/>
      <c r="V14" s="60">
        <f t="shared" si="5"/>
        <v>7</v>
      </c>
      <c r="W14" s="45">
        <f t="shared" si="6"/>
        <v>1.2939001848428837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/>
      <c r="Q15" s="44"/>
      <c r="R15" s="44"/>
      <c r="S15" s="44"/>
      <c r="T15" s="44"/>
      <c r="U15" s="44"/>
      <c r="V15" s="60">
        <f t="shared" si="5"/>
        <v>186</v>
      </c>
      <c r="W15" s="45">
        <f t="shared" si="6"/>
        <v>34.380776340110906</v>
      </c>
    </row>
    <row r="16" spans="1:23" x14ac:dyDescent="0.25">
      <c r="A16" s="42" t="s">
        <v>420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/>
      <c r="Q16" s="44"/>
      <c r="R16" s="44"/>
      <c r="S16" s="44"/>
      <c r="T16" s="44"/>
      <c r="U16" s="44"/>
      <c r="V16" s="60">
        <f t="shared" si="5"/>
        <v>261</v>
      </c>
      <c r="W16" s="45">
        <f t="shared" si="6"/>
        <v>48.243992606284657</v>
      </c>
    </row>
    <row r="17" spans="1:23" x14ac:dyDescent="0.25">
      <c r="A17" s="50" t="s">
        <v>444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/>
      <c r="Q17" s="44"/>
      <c r="R17" s="44"/>
      <c r="S17" s="44"/>
      <c r="T17" s="44"/>
      <c r="U17" s="44"/>
      <c r="V17" s="60">
        <f t="shared" si="5"/>
        <v>68</v>
      </c>
      <c r="W17" s="45">
        <f t="shared" si="6"/>
        <v>12.56931608133087</v>
      </c>
    </row>
    <row r="18" spans="1:23" ht="15" customHeight="1" x14ac:dyDescent="0.25">
      <c r="A18" s="52" t="s">
        <v>445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/>
      <c r="Q18" s="44"/>
      <c r="R18" s="44"/>
      <c r="S18" s="44"/>
      <c r="T18" s="44"/>
      <c r="U18" s="44"/>
      <c r="V18" s="60">
        <f t="shared" si="5"/>
        <v>11</v>
      </c>
      <c r="W18" s="45">
        <f t="shared" si="6"/>
        <v>2.033271719038817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/>
      <c r="Q19" s="44"/>
      <c r="R19" s="44"/>
      <c r="S19" s="44"/>
      <c r="T19" s="44"/>
      <c r="U19" s="44"/>
      <c r="V19" s="60">
        <f t="shared" si="5"/>
        <v>5</v>
      </c>
      <c r="W19" s="45">
        <f t="shared" si="6"/>
        <v>0.92421441774491686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541</v>
      </c>
      <c r="W20" s="57">
        <f t="shared" si="6"/>
        <v>100</v>
      </c>
    </row>
    <row r="21" spans="1:23" x14ac:dyDescent="0.25">
      <c r="A21" s="100" t="s">
        <v>433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/>
      <c r="Q22" s="44"/>
      <c r="R22" s="44"/>
      <c r="S22" s="44"/>
      <c r="T22" s="44"/>
      <c r="U22" s="44"/>
      <c r="V22" s="44">
        <f>SUM(J22:U22)</f>
        <v>114</v>
      </c>
      <c r="W22" s="45">
        <f>(V22/V$25)*100</f>
        <v>21.072088724584106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/>
      <c r="Q23" s="44"/>
      <c r="R23" s="44"/>
      <c r="S23" s="44"/>
      <c r="T23" s="44"/>
      <c r="U23" s="44"/>
      <c r="V23" s="44">
        <f t="shared" ref="V23:V24" si="9">SUM(J23:U23)</f>
        <v>335</v>
      </c>
      <c r="W23" s="45">
        <f t="shared" ref="W23:W25" si="10">(V23/V$25)*100</f>
        <v>61.922365988909419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/>
      <c r="Q24" s="44"/>
      <c r="R24" s="44"/>
      <c r="S24" s="44"/>
      <c r="T24" s="44"/>
      <c r="U24" s="44"/>
      <c r="V24" s="44">
        <f t="shared" si="9"/>
        <v>92</v>
      </c>
      <c r="W24" s="45">
        <f t="shared" si="10"/>
        <v>17.005545286506468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0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541</v>
      </c>
      <c r="W25" s="49">
        <f t="shared" si="10"/>
        <v>100</v>
      </c>
    </row>
    <row r="26" spans="1:23" x14ac:dyDescent="0.25">
      <c r="A26" s="100" t="s">
        <v>434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/>
      <c r="Q27" s="44"/>
      <c r="R27" s="44"/>
      <c r="S27" s="44"/>
      <c r="T27" s="44"/>
      <c r="U27" s="44"/>
      <c r="V27" s="44">
        <f>SUM(J27:U27)</f>
        <v>394</v>
      </c>
      <c r="W27" s="45">
        <f>(V27/V$29)*100</f>
        <v>72.828096118299442</v>
      </c>
    </row>
    <row r="28" spans="1:23" x14ac:dyDescent="0.25">
      <c r="A28" s="42" t="s">
        <v>10</v>
      </c>
      <c r="B28" s="43" t="s">
        <v>430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/>
      <c r="Q28" s="44"/>
      <c r="R28" s="44"/>
      <c r="S28" s="44"/>
      <c r="T28" s="44"/>
      <c r="U28" s="44"/>
      <c r="V28" s="44">
        <f>SUM(J28:U28)</f>
        <v>147</v>
      </c>
      <c r="W28" s="45">
        <f>(V28/V$29)*100</f>
        <v>27.171903881700555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541</v>
      </c>
      <c r="W29" s="49">
        <f t="shared" ref="W29" si="17">(V29/V$25)*100</f>
        <v>100</v>
      </c>
    </row>
    <row r="30" spans="1:23" x14ac:dyDescent="0.25">
      <c r="A30" s="100" t="s">
        <v>449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</row>
    <row r="31" spans="1:23" x14ac:dyDescent="0.25">
      <c r="A31" s="42" t="s">
        <v>435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/>
      <c r="Q31" s="74"/>
      <c r="R31" s="74"/>
      <c r="S31" s="74"/>
      <c r="T31" s="74"/>
      <c r="U31" s="74"/>
      <c r="V31" s="44">
        <f>SUM(J31:U31)</f>
        <v>77</v>
      </c>
      <c r="W31" s="45">
        <f>(V31/V$40)*100</f>
        <v>14.232902033271719</v>
      </c>
    </row>
    <row r="32" spans="1:23" x14ac:dyDescent="0.25">
      <c r="A32" s="42" t="s">
        <v>436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/>
      <c r="Q32" s="74"/>
      <c r="R32" s="74"/>
      <c r="S32" s="74"/>
      <c r="T32" s="74"/>
      <c r="U32" s="74"/>
      <c r="V32" s="44">
        <f t="shared" ref="V32:V39" si="18">SUM(J32:U32)</f>
        <v>70</v>
      </c>
      <c r="W32" s="45">
        <f t="shared" ref="W32:W39" si="19">(V32/V$40)*100</f>
        <v>12.939001848428836</v>
      </c>
    </row>
    <row r="33" spans="1:23" x14ac:dyDescent="0.25">
      <c r="A33" s="42" t="s">
        <v>437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/>
      <c r="Q33" s="74"/>
      <c r="R33" s="74"/>
      <c r="S33" s="74"/>
      <c r="T33" s="74"/>
      <c r="U33" s="74"/>
      <c r="V33" s="44">
        <f t="shared" si="18"/>
        <v>98</v>
      </c>
      <c r="W33" s="45">
        <f t="shared" si="19"/>
        <v>18.11460258780037</v>
      </c>
    </row>
    <row r="34" spans="1:23" x14ac:dyDescent="0.25">
      <c r="A34" s="42" t="s">
        <v>438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/>
      <c r="Q34" s="74"/>
      <c r="R34" s="74"/>
      <c r="S34" s="74"/>
      <c r="T34" s="74"/>
      <c r="U34" s="74"/>
      <c r="V34" s="44">
        <f t="shared" si="18"/>
        <v>20</v>
      </c>
      <c r="W34" s="45">
        <f t="shared" si="19"/>
        <v>3.6968576709796674</v>
      </c>
    </row>
    <row r="35" spans="1:23" x14ac:dyDescent="0.25">
      <c r="A35" s="50" t="s">
        <v>439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/>
      <c r="Q35" s="74"/>
      <c r="R35" s="74"/>
      <c r="S35" s="74"/>
      <c r="T35" s="74"/>
      <c r="U35" s="74"/>
      <c r="V35" s="44">
        <f t="shared" si="18"/>
        <v>71</v>
      </c>
      <c r="W35" s="45">
        <f t="shared" si="19"/>
        <v>13.123844731977819</v>
      </c>
    </row>
    <row r="36" spans="1:23" x14ac:dyDescent="0.25">
      <c r="A36" s="52" t="s">
        <v>440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/>
      <c r="Q36" s="74"/>
      <c r="R36" s="74"/>
      <c r="S36" s="74"/>
      <c r="T36" s="74"/>
      <c r="U36" s="74"/>
      <c r="V36" s="44">
        <f t="shared" si="18"/>
        <v>92</v>
      </c>
      <c r="W36" s="45">
        <f t="shared" si="19"/>
        <v>17.005545286506468</v>
      </c>
    </row>
    <row r="37" spans="1:23" x14ac:dyDescent="0.25">
      <c r="A37" s="52" t="s">
        <v>441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/>
      <c r="Q37" s="74"/>
      <c r="R37" s="74"/>
      <c r="S37" s="74"/>
      <c r="T37" s="74"/>
      <c r="U37" s="74"/>
      <c r="V37" s="44">
        <f t="shared" si="18"/>
        <v>56</v>
      </c>
      <c r="W37" s="45">
        <f t="shared" si="19"/>
        <v>10.35120147874307</v>
      </c>
    </row>
    <row r="38" spans="1:23" x14ac:dyDescent="0.25">
      <c r="A38" s="42" t="s">
        <v>442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/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443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/>
      <c r="Q39" s="82"/>
      <c r="R39" s="82"/>
      <c r="S39" s="82"/>
      <c r="T39" s="82"/>
      <c r="U39" s="82"/>
      <c r="V39" s="44">
        <f t="shared" si="18"/>
        <v>57</v>
      </c>
      <c r="W39" s="45">
        <f t="shared" si="19"/>
        <v>10.536044362292053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0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541</v>
      </c>
      <c r="W40" s="57">
        <f>SUM(W31:W39)</f>
        <v>100</v>
      </c>
    </row>
    <row r="41" spans="1:23" x14ac:dyDescent="0.25">
      <c r="A41" s="100" t="s">
        <v>446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</row>
    <row r="42" spans="1:23" x14ac:dyDescent="0.25">
      <c r="A42" s="42" t="s">
        <v>467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466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479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381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0.18484288354898337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/>
      <c r="Q46" s="44"/>
      <c r="R46" s="44"/>
      <c r="S46" s="44"/>
      <c r="T46" s="44"/>
      <c r="U46" s="44"/>
      <c r="V46" s="44">
        <f t="shared" si="21"/>
        <v>48</v>
      </c>
      <c r="W46" s="45">
        <f t="shared" si="22"/>
        <v>8.8724584103512019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/>
      <c r="Q47" s="44"/>
      <c r="R47" s="44"/>
      <c r="S47" s="44"/>
      <c r="T47" s="44"/>
      <c r="U47" s="44"/>
      <c r="V47" s="44">
        <f t="shared" si="21"/>
        <v>3</v>
      </c>
      <c r="W47" s="45">
        <f t="shared" si="22"/>
        <v>0.55452865064695012</v>
      </c>
    </row>
    <row r="48" spans="1:23" x14ac:dyDescent="0.25">
      <c r="A48" s="42" t="s">
        <v>489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/>
      <c r="Q48" s="44"/>
      <c r="R48" s="44"/>
      <c r="S48" s="44"/>
      <c r="T48" s="44"/>
      <c r="U48" s="44"/>
      <c r="V48" s="44">
        <f t="shared" ref="V48" si="27">SUM(J48:U48)</f>
        <v>2</v>
      </c>
      <c r="W48" s="45">
        <f t="shared" ref="W48" si="28">(V48/V$60)*100</f>
        <v>0.36968576709796674</v>
      </c>
    </row>
    <row r="49" spans="1:23" x14ac:dyDescent="0.25">
      <c r="A49" s="42" t="s">
        <v>486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/>
      <c r="Q49" s="44"/>
      <c r="R49" s="44"/>
      <c r="S49" s="44"/>
      <c r="T49" s="44"/>
      <c r="U49" s="44"/>
      <c r="V49" s="44">
        <f t="shared" ref="V49" si="29">SUM(J49:U49)</f>
        <v>14</v>
      </c>
      <c r="W49" s="45">
        <f t="shared" ref="W49" si="30">(V49/V$60)*100</f>
        <v>2.5878003696857674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/>
      <c r="Q50" s="44"/>
      <c r="R50" s="44"/>
      <c r="S50" s="44"/>
      <c r="T50" s="44"/>
      <c r="U50" s="44"/>
      <c r="V50" s="44">
        <f t="shared" si="21"/>
        <v>6</v>
      </c>
      <c r="W50" s="45">
        <f t="shared" si="22"/>
        <v>1.1090573012939002</v>
      </c>
    </row>
    <row r="51" spans="1:23" x14ac:dyDescent="0.25">
      <c r="A51" s="42" t="s">
        <v>487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/>
      <c r="Q51" s="44"/>
      <c r="R51" s="44"/>
      <c r="S51" s="44"/>
      <c r="T51" s="44"/>
      <c r="U51" s="44"/>
      <c r="V51" s="44">
        <f t="shared" ref="V51" si="31">SUM(J51:U51)</f>
        <v>4</v>
      </c>
      <c r="W51" s="45">
        <f t="shared" si="22"/>
        <v>0.73937153419593349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/>
      <c r="Q52" s="44"/>
      <c r="R52" s="44"/>
      <c r="S52" s="44"/>
      <c r="T52" s="44"/>
      <c r="U52" s="44"/>
      <c r="V52" s="44">
        <f t="shared" si="21"/>
        <v>13</v>
      </c>
      <c r="W52" s="45">
        <f t="shared" si="22"/>
        <v>2.4029574861367835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/>
      <c r="Q53" s="44"/>
      <c r="R53" s="44"/>
      <c r="S53" s="44"/>
      <c r="T53" s="44"/>
      <c r="U53" s="44"/>
      <c r="V53" s="44">
        <f t="shared" si="21"/>
        <v>18</v>
      </c>
      <c r="W53" s="45">
        <f t="shared" si="22"/>
        <v>3.3271719038817005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/>
      <c r="Q54" s="44"/>
      <c r="R54" s="44"/>
      <c r="S54" s="44"/>
      <c r="T54" s="44"/>
      <c r="U54" s="44"/>
      <c r="V54" s="44">
        <f t="shared" si="21"/>
        <v>46</v>
      </c>
      <c r="W54" s="45">
        <f t="shared" si="22"/>
        <v>8.502772643253234</v>
      </c>
    </row>
    <row r="55" spans="1:23" x14ac:dyDescent="0.25">
      <c r="A55" s="42" t="s">
        <v>404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0.18484288354898337</v>
      </c>
    </row>
    <row r="56" spans="1:23" x14ac:dyDescent="0.25">
      <c r="A56" t="s">
        <v>463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/>
      <c r="Q57" s="44"/>
      <c r="R57" s="44"/>
      <c r="S57" s="44"/>
      <c r="T57" s="44"/>
      <c r="U57" s="44"/>
      <c r="V57" s="44">
        <f t="shared" si="21"/>
        <v>1</v>
      </c>
      <c r="W57" s="45">
        <f t="shared" si="22"/>
        <v>0.18484288354898337</v>
      </c>
    </row>
    <row r="58" spans="1:23" x14ac:dyDescent="0.25">
      <c r="A58" s="42" t="s">
        <v>447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/>
      <c r="Q58" s="44"/>
      <c r="R58" s="44"/>
      <c r="S58" s="44"/>
      <c r="T58" s="44"/>
      <c r="U58" s="44"/>
      <c r="V58" s="44">
        <f t="shared" si="21"/>
        <v>375</v>
      </c>
      <c r="W58" s="45">
        <f t="shared" si="22"/>
        <v>69.316081330868755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/>
      <c r="Q59" s="44"/>
      <c r="R59" s="44"/>
      <c r="S59" s="44"/>
      <c r="T59" s="44"/>
      <c r="U59" s="44"/>
      <c r="V59" s="44">
        <f t="shared" si="21"/>
        <v>9</v>
      </c>
      <c r="W59" s="45">
        <f t="shared" si="22"/>
        <v>1.6635859519408502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0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541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03" t="s">
        <v>458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O62" s="100" t="s">
        <v>555</v>
      </c>
      <c r="P62" s="100"/>
      <c r="Q62" s="100"/>
      <c r="R62" s="100"/>
      <c r="S62" s="100"/>
      <c r="T62" s="100"/>
      <c r="U62" s="100"/>
      <c r="V62" s="100"/>
      <c r="W62" s="100"/>
    </row>
    <row r="63" spans="1:23" x14ac:dyDescent="0.25">
      <c r="A63" s="107" t="s">
        <v>455</v>
      </c>
      <c r="B63" s="104" t="s">
        <v>456</v>
      </c>
      <c r="C63" s="104"/>
      <c r="D63" s="104"/>
      <c r="E63" s="104"/>
      <c r="F63" s="104"/>
      <c r="G63" s="104"/>
      <c r="H63" s="104"/>
      <c r="I63" s="104"/>
      <c r="J63" s="104"/>
      <c r="K63" s="80"/>
      <c r="L63" s="104" t="s">
        <v>457</v>
      </c>
      <c r="M63" s="108" t="s">
        <v>421</v>
      </c>
      <c r="O63" s="105" t="s">
        <v>455</v>
      </c>
      <c r="P63" s="106"/>
      <c r="Q63" s="106"/>
      <c r="R63" s="101">
        <v>2018</v>
      </c>
      <c r="S63" s="101"/>
      <c r="T63" s="101"/>
      <c r="U63" s="101"/>
      <c r="V63" s="101"/>
      <c r="W63" s="102"/>
    </row>
    <row r="64" spans="1:23" x14ac:dyDescent="0.25">
      <c r="A64" s="107"/>
      <c r="B64" s="76">
        <v>2010</v>
      </c>
      <c r="C64" s="90" t="s">
        <v>502</v>
      </c>
      <c r="D64" s="90" t="s">
        <v>503</v>
      </c>
      <c r="E64" s="90" t="s">
        <v>504</v>
      </c>
      <c r="F64" s="90">
        <v>2014</v>
      </c>
      <c r="G64" s="90" t="s">
        <v>505</v>
      </c>
      <c r="H64" s="90">
        <v>2016</v>
      </c>
      <c r="I64" s="90">
        <v>2017</v>
      </c>
      <c r="J64" s="90">
        <v>2018</v>
      </c>
      <c r="K64" s="80"/>
      <c r="L64" s="104"/>
      <c r="M64" s="108"/>
      <c r="O64" s="105"/>
      <c r="P64" s="106"/>
      <c r="Q64" s="106"/>
      <c r="R64" s="109" t="s">
        <v>459</v>
      </c>
      <c r="S64" s="109"/>
      <c r="T64" s="109" t="s">
        <v>10</v>
      </c>
      <c r="U64" s="109"/>
      <c r="V64" s="109" t="s">
        <v>499</v>
      </c>
      <c r="W64" s="110"/>
    </row>
    <row r="65" spans="1:23" x14ac:dyDescent="0.25">
      <c r="A65" s="42" t="s">
        <v>467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0.42735042735042739</v>
      </c>
      <c r="O65" s="91" t="s">
        <v>467</v>
      </c>
      <c r="P65" s="91"/>
      <c r="Q65" s="92"/>
      <c r="R65" s="111">
        <f t="shared" ref="R65:R68" si="36">V42</f>
        <v>0</v>
      </c>
      <c r="S65" s="112"/>
      <c r="T65" s="97"/>
      <c r="U65" s="97"/>
      <c r="V65" s="99" t="s">
        <v>430</v>
      </c>
      <c r="W65" s="99"/>
    </row>
    <row r="66" spans="1:23" x14ac:dyDescent="0.25">
      <c r="A66" s="42" t="s">
        <v>466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0.42735042735042739</v>
      </c>
      <c r="O66" s="91" t="s">
        <v>466</v>
      </c>
      <c r="P66" s="91"/>
      <c r="Q66" s="94"/>
      <c r="R66" s="97">
        <f t="shared" si="36"/>
        <v>0</v>
      </c>
      <c r="S66" s="97"/>
      <c r="T66" s="98"/>
      <c r="U66" s="98"/>
      <c r="V66" s="99" t="s">
        <v>430</v>
      </c>
      <c r="W66" s="99"/>
    </row>
    <row r="67" spans="1:23" x14ac:dyDescent="0.25">
      <c r="A67" s="42" t="s">
        <v>381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1</v>
      </c>
      <c r="K67" s="60"/>
      <c r="L67" s="75">
        <f t="shared" si="34"/>
        <v>1</v>
      </c>
      <c r="M67" s="61">
        <f t="shared" si="35"/>
        <v>0.42735042735042739</v>
      </c>
      <c r="O67" s="91" t="s">
        <v>479</v>
      </c>
      <c r="P67" s="91"/>
      <c r="Q67" s="94"/>
      <c r="R67" s="97">
        <f t="shared" si="36"/>
        <v>0</v>
      </c>
      <c r="S67" s="97"/>
      <c r="T67" s="98"/>
      <c r="U67" s="98"/>
      <c r="V67" s="99" t="s">
        <v>430</v>
      </c>
      <c r="W67" s="99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3</v>
      </c>
      <c r="I68" s="75">
        <v>97</v>
      </c>
      <c r="J68" s="75">
        <f>T69</f>
        <v>30</v>
      </c>
      <c r="K68" s="60"/>
      <c r="L68" s="75">
        <f>SUM(B68:J68)</f>
        <v>130</v>
      </c>
      <c r="M68" s="61">
        <f t="shared" si="35"/>
        <v>55.555555555555557</v>
      </c>
      <c r="O68" s="91" t="s">
        <v>381</v>
      </c>
      <c r="P68" s="91"/>
      <c r="Q68" s="94"/>
      <c r="R68" s="97">
        <f t="shared" si="36"/>
        <v>1</v>
      </c>
      <c r="S68" s="97"/>
      <c r="T68" s="98">
        <v>1</v>
      </c>
      <c r="U68" s="98"/>
      <c r="V68" s="99">
        <f>(R68-T68)/R68*100</f>
        <v>0</v>
      </c>
      <c r="W68" s="99"/>
    </row>
    <row r="69" spans="1:23" x14ac:dyDescent="0.25">
      <c r="A69" s="42" t="s">
        <v>479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0.42735042735042739</v>
      </c>
      <c r="O69" s="91" t="s">
        <v>21</v>
      </c>
      <c r="P69" s="91"/>
      <c r="Q69" s="94"/>
      <c r="R69" s="97">
        <f t="shared" ref="R69:R81" si="38">V46</f>
        <v>48</v>
      </c>
      <c r="S69" s="97"/>
      <c r="T69" s="98">
        <v>30</v>
      </c>
      <c r="U69" s="98"/>
      <c r="V69" s="99">
        <f>(R69-T69)/R69*100</f>
        <v>37.5</v>
      </c>
      <c r="W69" s="99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0</v>
      </c>
      <c r="K70" s="60"/>
      <c r="L70" s="75">
        <f t="shared" si="37"/>
        <v>1</v>
      </c>
      <c r="M70" s="61">
        <f t="shared" si="35"/>
        <v>0.42735042735042739</v>
      </c>
      <c r="O70" s="91" t="s">
        <v>18</v>
      </c>
      <c r="P70" s="91"/>
      <c r="Q70" s="94"/>
      <c r="R70" s="97">
        <f t="shared" si="38"/>
        <v>3</v>
      </c>
      <c r="S70" s="97"/>
      <c r="T70" s="98">
        <v>0</v>
      </c>
      <c r="U70" s="98"/>
      <c r="V70" s="99">
        <f>T70/R70*100</f>
        <v>0</v>
      </c>
      <c r="W70" s="99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1</v>
      </c>
      <c r="J71" s="75">
        <f>T75</f>
        <v>2</v>
      </c>
      <c r="K71" s="60"/>
      <c r="L71" s="75">
        <f t="shared" si="37"/>
        <v>3</v>
      </c>
      <c r="M71" s="61">
        <f t="shared" si="35"/>
        <v>1.2820512820512819</v>
      </c>
      <c r="O71" s="91" t="s">
        <v>489</v>
      </c>
      <c r="P71" s="91"/>
      <c r="Q71" s="94"/>
      <c r="R71" s="97">
        <f t="shared" si="38"/>
        <v>2</v>
      </c>
      <c r="S71" s="97"/>
      <c r="T71" s="98"/>
      <c r="U71" s="98"/>
      <c r="V71" s="99" t="s">
        <v>430</v>
      </c>
      <c r="W71" s="99"/>
    </row>
    <row r="72" spans="1:23" x14ac:dyDescent="0.25">
      <c r="A72" s="42" t="s">
        <v>498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486</v>
      </c>
      <c r="P72" s="91"/>
      <c r="Q72" s="94"/>
      <c r="R72" s="97">
        <f t="shared" si="38"/>
        <v>14</v>
      </c>
      <c r="S72" s="97"/>
      <c r="T72" s="98">
        <v>1</v>
      </c>
      <c r="U72" s="98"/>
      <c r="V72" s="99">
        <f>(R72-T72)/R72*100</f>
        <v>92.857142857142861</v>
      </c>
      <c r="W72" s="99"/>
    </row>
    <row r="73" spans="1:23" x14ac:dyDescent="0.25">
      <c r="A73" s="42" t="s">
        <v>486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1</v>
      </c>
      <c r="K73" s="60"/>
      <c r="L73" s="75">
        <f t="shared" si="37"/>
        <v>1</v>
      </c>
      <c r="M73" s="61">
        <f t="shared" si="35"/>
        <v>0.42735042735042739</v>
      </c>
      <c r="O73" s="91" t="s">
        <v>487</v>
      </c>
      <c r="P73" s="91"/>
      <c r="Q73" s="94"/>
      <c r="R73" s="97">
        <f>V51</f>
        <v>4</v>
      </c>
      <c r="S73" s="97"/>
      <c r="T73" s="98"/>
      <c r="U73" s="98"/>
      <c r="V73" s="99" t="s">
        <v>430</v>
      </c>
      <c r="W73" s="99"/>
    </row>
    <row r="74" spans="1:23" x14ac:dyDescent="0.25">
      <c r="A74" s="42" t="s">
        <v>487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0</v>
      </c>
      <c r="K74" s="60"/>
      <c r="L74" s="75">
        <f t="shared" si="37"/>
        <v>2</v>
      </c>
      <c r="M74" s="61">
        <f t="shared" si="35"/>
        <v>0.85470085470085477</v>
      </c>
      <c r="O74" s="91" t="s">
        <v>16</v>
      </c>
      <c r="P74" s="91"/>
      <c r="Q74" s="94"/>
      <c r="R74" s="97">
        <f>V50</f>
        <v>6</v>
      </c>
      <c r="S74" s="97"/>
      <c r="T74" s="98">
        <v>1</v>
      </c>
      <c r="U74" s="98"/>
      <c r="V74" s="99">
        <f>(R74-T74)/R74*100</f>
        <v>83.333333333333343</v>
      </c>
      <c r="W74" s="99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1</v>
      </c>
      <c r="K75" s="60"/>
      <c r="L75" s="75">
        <f t="shared" si="37"/>
        <v>1</v>
      </c>
      <c r="M75" s="61">
        <f t="shared" si="35"/>
        <v>0.42735042735042739</v>
      </c>
      <c r="O75" s="91" t="s">
        <v>17</v>
      </c>
      <c r="P75" s="91"/>
      <c r="Q75" s="94"/>
      <c r="R75" s="97">
        <f t="shared" si="38"/>
        <v>13</v>
      </c>
      <c r="S75" s="97"/>
      <c r="T75" s="98">
        <v>2</v>
      </c>
      <c r="U75" s="98"/>
      <c r="V75" s="99">
        <f>(R75-T75)/R75*100</f>
        <v>84.615384615384613</v>
      </c>
      <c r="W75" s="99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7</v>
      </c>
      <c r="J76" s="75">
        <f>T76</f>
        <v>9</v>
      </c>
      <c r="K76" s="44"/>
      <c r="L76" s="75">
        <f t="shared" si="37"/>
        <v>16</v>
      </c>
      <c r="M76" s="61">
        <f t="shared" si="35"/>
        <v>6.8376068376068382</v>
      </c>
      <c r="O76" s="91" t="s">
        <v>20</v>
      </c>
      <c r="P76" s="91"/>
      <c r="Q76" s="94"/>
      <c r="R76" s="97">
        <f t="shared" si="38"/>
        <v>18</v>
      </c>
      <c r="S76" s="97"/>
      <c r="T76" s="98">
        <v>9</v>
      </c>
      <c r="U76" s="98"/>
      <c r="V76" s="99">
        <f t="shared" ref="V76:V77" si="39">(R76-T76)/R76*100</f>
        <v>50</v>
      </c>
      <c r="W76" s="99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17</v>
      </c>
      <c r="J77" s="75">
        <f>T77</f>
        <v>29</v>
      </c>
      <c r="K77" s="44"/>
      <c r="L77" s="75">
        <f t="shared" si="37"/>
        <v>47</v>
      </c>
      <c r="M77" s="61">
        <f t="shared" si="35"/>
        <v>20.085470085470085</v>
      </c>
      <c r="O77" s="91" t="s">
        <v>19</v>
      </c>
      <c r="P77" s="91"/>
      <c r="Q77" s="94"/>
      <c r="R77" s="97">
        <f t="shared" si="38"/>
        <v>46</v>
      </c>
      <c r="S77" s="97"/>
      <c r="T77" s="98">
        <v>29</v>
      </c>
      <c r="U77" s="98"/>
      <c r="V77" s="99">
        <f t="shared" si="39"/>
        <v>36.95652173913043</v>
      </c>
      <c r="W77" s="99"/>
    </row>
    <row r="78" spans="1:23" x14ac:dyDescent="0.25">
      <c r="A78" s="73" t="s">
        <v>463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7"/>
        <v>1</v>
      </c>
      <c r="M78" s="61">
        <f t="shared" si="35"/>
        <v>0.42735042735042739</v>
      </c>
      <c r="O78" s="91" t="s">
        <v>404</v>
      </c>
      <c r="P78" s="91"/>
      <c r="Q78" s="94"/>
      <c r="R78" s="97">
        <f t="shared" si="38"/>
        <v>1</v>
      </c>
      <c r="S78" s="97"/>
      <c r="T78" s="121"/>
      <c r="U78" s="121"/>
      <c r="V78" s="99" t="s">
        <v>430</v>
      </c>
      <c r="W78" s="99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0.85470085470085477</v>
      </c>
      <c r="O79" s="91" t="s">
        <v>463</v>
      </c>
      <c r="P79" s="91"/>
      <c r="Q79" s="94"/>
      <c r="R79" s="97">
        <f t="shared" si="38"/>
        <v>0</v>
      </c>
      <c r="S79" s="97"/>
      <c r="T79" s="121"/>
      <c r="U79" s="121"/>
      <c r="V79" s="99" t="s">
        <v>430</v>
      </c>
      <c r="W79" s="99"/>
    </row>
    <row r="80" spans="1:23" x14ac:dyDescent="0.25">
      <c r="A80" s="42" t="s">
        <v>447</v>
      </c>
      <c r="B80" s="43"/>
      <c r="C80" s="43"/>
      <c r="D80" s="43"/>
      <c r="E80" s="44"/>
      <c r="F80" s="74"/>
      <c r="G80" s="74"/>
      <c r="H80" s="75"/>
      <c r="I80" s="75">
        <v>14</v>
      </c>
      <c r="J80" s="75">
        <f>T81</f>
        <v>7</v>
      </c>
      <c r="K80" s="44"/>
      <c r="L80" s="75">
        <f t="shared" si="37"/>
        <v>21</v>
      </c>
      <c r="M80" s="61">
        <f t="shared" si="35"/>
        <v>8.9743589743589745</v>
      </c>
      <c r="O80" s="91" t="s">
        <v>363</v>
      </c>
      <c r="P80" s="91"/>
      <c r="Q80" s="94"/>
      <c r="R80" s="97">
        <f t="shared" si="38"/>
        <v>1</v>
      </c>
      <c r="S80" s="97"/>
      <c r="T80" s="121"/>
      <c r="U80" s="121"/>
      <c r="V80" s="99" t="s">
        <v>430</v>
      </c>
      <c r="W80" s="99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5</v>
      </c>
      <c r="K81" s="44"/>
      <c r="L81" s="75">
        <f t="shared" si="37"/>
        <v>5</v>
      </c>
      <c r="M81" s="61">
        <f t="shared" si="35"/>
        <v>2.1367521367521367</v>
      </c>
      <c r="O81" s="91" t="s">
        <v>447</v>
      </c>
      <c r="P81" s="91"/>
      <c r="Q81" s="94"/>
      <c r="R81" s="97">
        <f t="shared" si="38"/>
        <v>375</v>
      </c>
      <c r="S81" s="97"/>
      <c r="T81" s="98">
        <v>7</v>
      </c>
      <c r="U81" s="98"/>
      <c r="V81" s="120">
        <f>(R81-T81)/R81*100</f>
        <v>98.133333333333326</v>
      </c>
      <c r="W81" s="120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4</v>
      </c>
      <c r="I82" s="55">
        <f>SUM(I65:I81)</f>
        <v>145</v>
      </c>
      <c r="J82" s="55">
        <f>SUM(J65:J81)</f>
        <v>85</v>
      </c>
      <c r="K82" s="55">
        <f>SUM(K67:K81)</f>
        <v>0</v>
      </c>
      <c r="L82" s="55">
        <f>SUM(L65:L81)</f>
        <v>234</v>
      </c>
      <c r="M82" s="57">
        <f>SUM(M68:M81)</f>
        <v>98.717948717948715</v>
      </c>
      <c r="O82" s="91" t="s">
        <v>15</v>
      </c>
      <c r="P82" s="91"/>
      <c r="Q82" s="94"/>
      <c r="R82" s="97">
        <f>V59</f>
        <v>9</v>
      </c>
      <c r="S82" s="97"/>
      <c r="T82" s="98">
        <v>5</v>
      </c>
      <c r="U82" s="98"/>
      <c r="V82" s="99">
        <f>(R82-T82)/R82*100</f>
        <v>44.444444444444443</v>
      </c>
      <c r="W82" s="99"/>
    </row>
    <row r="83" spans="1:23" x14ac:dyDescent="0.25">
      <c r="O83" s="124" t="s">
        <v>5</v>
      </c>
      <c r="P83" s="125"/>
      <c r="Q83" s="125"/>
      <c r="R83" s="125">
        <f>SUM(R65:S82)</f>
        <v>541</v>
      </c>
      <c r="S83" s="125"/>
      <c r="T83" s="125">
        <f>SUM(T65:T82)</f>
        <v>85</v>
      </c>
      <c r="U83" s="125"/>
      <c r="V83" s="122">
        <f>(R83-T83)/R83*100</f>
        <v>84.288354898336422</v>
      </c>
      <c r="W83" s="123"/>
    </row>
    <row r="88" spans="1:23" x14ac:dyDescent="0.25">
      <c r="A88" s="93" t="s">
        <v>448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V83:W83"/>
    <mergeCell ref="O83:Q83"/>
    <mergeCell ref="R83:S83"/>
    <mergeCell ref="R82:S82"/>
    <mergeCell ref="T83:U83"/>
    <mergeCell ref="V82:W82"/>
    <mergeCell ref="T82:U82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R69:S69"/>
    <mergeCell ref="R70:S70"/>
    <mergeCell ref="R71:S71"/>
    <mergeCell ref="T71:U71"/>
    <mergeCell ref="V70:W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6"/>
  <sheetViews>
    <sheetView workbookViewId="0">
      <pane xSplit="2" ySplit="4" topLeftCell="C395" activePane="bottomRight" state="frozen"/>
      <selection pane="topRight" activeCell="C1" sqref="C1"/>
      <selection pane="bottomLeft" activeCell="A5" sqref="A5"/>
      <selection pane="bottomRight" activeCell="H152" sqref="H15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8" t="s">
        <v>125</v>
      </c>
      <c r="B1" s="128" t="s">
        <v>124</v>
      </c>
      <c r="C1" s="126" t="s">
        <v>382</v>
      </c>
      <c r="D1" s="130" t="s">
        <v>383</v>
      </c>
      <c r="E1" s="126" t="s">
        <v>384</v>
      </c>
      <c r="F1" s="130" t="s">
        <v>385</v>
      </c>
      <c r="G1" s="126" t="s">
        <v>22</v>
      </c>
      <c r="H1" s="130" t="s">
        <v>348</v>
      </c>
      <c r="I1" s="126" t="s">
        <v>350</v>
      </c>
      <c r="J1" s="130" t="s">
        <v>352</v>
      </c>
      <c r="K1" s="126" t="s">
        <v>357</v>
      </c>
      <c r="L1" s="130" t="s">
        <v>364</v>
      </c>
      <c r="M1" s="126" t="s">
        <v>365</v>
      </c>
      <c r="N1" s="130" t="s">
        <v>366</v>
      </c>
      <c r="O1" s="127" t="s">
        <v>123</v>
      </c>
    </row>
    <row r="2" spans="1:15" x14ac:dyDescent="0.25">
      <c r="A2" s="132"/>
      <c r="B2" s="129"/>
      <c r="C2" s="126"/>
      <c r="D2" s="130"/>
      <c r="E2" s="126"/>
      <c r="F2" s="130"/>
      <c r="G2" s="126"/>
      <c r="H2" s="130"/>
      <c r="I2" s="126"/>
      <c r="J2" s="130"/>
      <c r="K2" s="126"/>
      <c r="L2" s="130"/>
      <c r="M2" s="126"/>
      <c r="N2" s="130"/>
      <c r="O2" s="127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/>
      <c r="J3" s="62"/>
      <c r="K3" s="62"/>
      <c r="L3" s="62"/>
      <c r="M3" s="62"/>
      <c r="N3" s="62"/>
      <c r="O3" s="71">
        <f>SUM(C3:N3)</f>
        <v>57</v>
      </c>
    </row>
    <row r="4" spans="1:15" x14ac:dyDescent="0.25">
      <c r="A4" s="131" t="s">
        <v>31</v>
      </c>
      <c r="B4" s="131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57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/>
      <c r="K10" s="63"/>
      <c r="L10" s="67"/>
      <c r="M10" s="63"/>
      <c r="N10" s="67"/>
      <c r="O10" s="2">
        <f t="shared" si="1"/>
        <v>3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/>
      <c r="J12" s="67"/>
      <c r="K12" s="63"/>
      <c r="L12" s="67"/>
      <c r="M12" s="63"/>
      <c r="N12" s="67"/>
      <c r="O12" s="2">
        <f t="shared" si="1"/>
        <v>36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/>
      <c r="K13" s="63"/>
      <c r="L13" s="67"/>
      <c r="M13" s="63"/>
      <c r="N13" s="67"/>
      <c r="O13" s="2">
        <f t="shared" si="1"/>
        <v>1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/>
      <c r="J23" s="67"/>
      <c r="K23" s="63"/>
      <c r="L23" s="67"/>
      <c r="M23" s="63"/>
      <c r="N23" s="67"/>
      <c r="O23" s="2">
        <f t="shared" si="1"/>
        <v>19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/>
      <c r="K25" s="63"/>
      <c r="L25" s="67"/>
      <c r="M25" s="63"/>
      <c r="N25" s="67"/>
      <c r="O25" s="2">
        <f t="shared" si="1"/>
        <v>11</v>
      </c>
    </row>
    <row r="26" spans="1:15" x14ac:dyDescent="0.25">
      <c r="A26" s="131" t="s">
        <v>31</v>
      </c>
      <c r="B26" s="131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77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/>
      <c r="J27" s="67"/>
      <c r="K27" s="63"/>
      <c r="L27" s="67"/>
      <c r="M27" s="63"/>
      <c r="N27" s="67"/>
      <c r="O27" s="2">
        <f t="shared" si="1"/>
        <v>4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/>
      <c r="J28" s="67"/>
      <c r="K28" s="63"/>
      <c r="L28" s="67"/>
      <c r="M28" s="63"/>
      <c r="N28" s="67"/>
      <c r="O28" s="2">
        <f t="shared" si="1"/>
        <v>15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/>
      <c r="M32" s="63"/>
      <c r="N32" s="67"/>
      <c r="O32" s="2">
        <f t="shared" si="1"/>
        <v>7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/>
      <c r="J36" s="67"/>
      <c r="K36" s="63"/>
      <c r="L36" s="67"/>
      <c r="M36" s="63"/>
      <c r="N36" s="67"/>
      <c r="O36" s="2">
        <f t="shared" si="1"/>
        <v>8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/>
      <c r="J37" s="67"/>
      <c r="K37" s="63"/>
      <c r="L37" s="67"/>
      <c r="M37" s="63"/>
      <c r="N37" s="67"/>
      <c r="O37" s="2">
        <f t="shared" si="1"/>
        <v>3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/>
      <c r="J39" s="67"/>
      <c r="K39" s="63"/>
      <c r="L39" s="67"/>
      <c r="M39" s="63"/>
      <c r="N39" s="67"/>
      <c r="O39" s="2">
        <f t="shared" si="1"/>
        <v>9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/>
      <c r="J40" s="67"/>
      <c r="K40" s="63"/>
      <c r="L40" s="67"/>
      <c r="M40" s="63"/>
      <c r="N40" s="67"/>
      <c r="O40" s="2">
        <f t="shared" si="1"/>
        <v>9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/>
      <c r="K43" s="63"/>
      <c r="L43" s="67"/>
      <c r="M43" s="63"/>
      <c r="N43" s="67"/>
      <c r="O43" s="2">
        <f t="shared" si="7"/>
        <v>1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378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/>
      <c r="J51" s="67"/>
      <c r="K51" s="63"/>
      <c r="L51" s="67"/>
      <c r="M51" s="63"/>
      <c r="N51" s="67"/>
      <c r="O51" s="2">
        <f t="shared" si="7"/>
        <v>5</v>
      </c>
    </row>
    <row r="52" spans="1:15" x14ac:dyDescent="0.25">
      <c r="A52" s="3" t="s">
        <v>406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31" t="s">
        <v>31</v>
      </c>
      <c r="B55" s="131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70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/>
      <c r="K66" s="63"/>
      <c r="L66" s="67"/>
      <c r="M66" s="63"/>
      <c r="N66" s="67"/>
      <c r="O66" s="2">
        <f t="shared" si="7"/>
        <v>10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/>
      <c r="K69" s="63"/>
      <c r="L69" s="67"/>
      <c r="M69" s="63"/>
      <c r="N69" s="67"/>
      <c r="O69" s="2">
        <f t="shared" si="7"/>
        <v>1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395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/>
      <c r="J73" s="67"/>
      <c r="K73" s="63"/>
      <c r="L73" s="67"/>
      <c r="M73" s="63"/>
      <c r="N73" s="67"/>
      <c r="O73" s="2">
        <f t="shared" si="7"/>
        <v>4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/>
      <c r="J74" s="67"/>
      <c r="K74" s="63"/>
      <c r="L74" s="67"/>
      <c r="M74" s="63"/>
      <c r="N74" s="67"/>
      <c r="O74" s="2">
        <f t="shared" si="7"/>
        <v>4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1" si="22">SUM(C86:N86)</f>
        <v>0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/>
      <c r="N90" s="67"/>
      <c r="O90" s="2">
        <f t="shared" si="22"/>
        <v>1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/>
      <c r="M91" s="63"/>
      <c r="N91" s="67"/>
      <c r="O91" s="2">
        <f t="shared" ref="O91" si="23">SUM(C91:N91)</f>
        <v>1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>
        <v>1</v>
      </c>
      <c r="G99" s="63"/>
      <c r="H99" s="67">
        <v>4</v>
      </c>
      <c r="I99" s="63"/>
      <c r="J99" s="67"/>
      <c r="K99" s="63"/>
      <c r="L99" s="67"/>
      <c r="M99" s="63"/>
      <c r="N99" s="67"/>
      <c r="O99" s="2">
        <f t="shared" si="22"/>
        <v>5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>
        <v>1</v>
      </c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3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521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>
        <v>2</v>
      </c>
      <c r="I110" s="63"/>
      <c r="J110" s="67"/>
      <c r="K110" s="63"/>
      <c r="L110" s="67"/>
      <c r="M110" s="63"/>
      <c r="N110" s="67"/>
      <c r="O110" s="2">
        <f t="shared" si="22"/>
        <v>2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2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>
        <v>2</v>
      </c>
      <c r="G114" s="63">
        <v>1</v>
      </c>
      <c r="H114" s="67"/>
      <c r="I114" s="63"/>
      <c r="J114" s="67"/>
      <c r="K114" s="63"/>
      <c r="L114" s="67"/>
      <c r="M114" s="63"/>
      <c r="N114" s="67"/>
      <c r="O114" s="2">
        <f t="shared" ref="O114" si="30">SUM(C114:N114)</f>
        <v>6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>
        <v>1</v>
      </c>
      <c r="H115" s="67"/>
      <c r="I115" s="63"/>
      <c r="J115" s="67"/>
      <c r="K115" s="63"/>
      <c r="L115" s="67"/>
      <c r="M115" s="63"/>
      <c r="N115" s="67"/>
      <c r="O115" s="2">
        <f t="shared" si="22"/>
        <v>3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>
        <v>1</v>
      </c>
      <c r="G116" s="63"/>
      <c r="H116" s="67">
        <v>1</v>
      </c>
      <c r="I116" s="63"/>
      <c r="J116" s="67"/>
      <c r="K116" s="63"/>
      <c r="L116" s="67"/>
      <c r="M116" s="63"/>
      <c r="N116" s="67"/>
      <c r="O116" s="2">
        <f t="shared" si="22"/>
        <v>9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7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>
        <v>1</v>
      </c>
      <c r="I129" s="63"/>
      <c r="J129" s="67"/>
      <c r="K129" s="63"/>
      <c r="L129" s="67"/>
      <c r="M129" s="63"/>
      <c r="N129" s="67"/>
      <c r="O129" s="2">
        <f t="shared" ref="O129" si="36">SUM(C129:N129)</f>
        <v>2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>
        <v>3</v>
      </c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4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>
        <v>1</v>
      </c>
      <c r="G131" s="63">
        <v>1</v>
      </c>
      <c r="H131" s="67"/>
      <c r="I131" s="63"/>
      <c r="J131" s="67"/>
      <c r="K131" s="63"/>
      <c r="L131" s="67"/>
      <c r="M131" s="63"/>
      <c r="N131" s="67"/>
      <c r="O131" s="2">
        <f t="shared" si="22"/>
        <v>2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>
        <v>1</v>
      </c>
      <c r="I132" s="63"/>
      <c r="J132" s="67"/>
      <c r="K132" s="63"/>
      <c r="L132" s="67"/>
      <c r="M132" s="63"/>
      <c r="N132" s="67"/>
      <c r="O132" s="2">
        <f t="shared" ref="O132:O142" si="37">SUM(C132:N132)</f>
        <v>3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8">SUM(C136:N136)</f>
        <v>0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49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0"/>
        <v>0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323</v>
      </c>
      <c r="B151" s="3" t="s">
        <v>28</v>
      </c>
      <c r="C151" s="63"/>
      <c r="D151" s="67"/>
      <c r="E151" s="63"/>
      <c r="F151" s="67"/>
      <c r="G151" s="63"/>
      <c r="H151" s="67">
        <v>1</v>
      </c>
      <c r="I151" s="63"/>
      <c r="J151" s="67"/>
      <c r="K151" s="63"/>
      <c r="L151" s="67"/>
      <c r="M151" s="63"/>
      <c r="N151" s="67"/>
      <c r="O151" s="2">
        <f t="shared" ref="O151" si="43">SUM(C151:N151)</f>
        <v>1</v>
      </c>
    </row>
    <row r="152" spans="1:15" x14ac:dyDescent="0.25">
      <c r="A152" s="3" t="s">
        <v>324</v>
      </c>
      <c r="B152" s="3" t="s">
        <v>28</v>
      </c>
      <c r="C152" s="63"/>
      <c r="D152" s="67"/>
      <c r="E152" s="63"/>
      <c r="F152" s="67"/>
      <c r="G152" s="63">
        <v>1</v>
      </c>
      <c r="H152" s="67"/>
      <c r="I152" s="63"/>
      <c r="J152" s="67"/>
      <c r="K152" s="63"/>
      <c r="L152" s="67"/>
      <c r="M152" s="63"/>
      <c r="N152" s="67"/>
      <c r="O152" s="2">
        <f t="shared" ref="O152" si="44">SUM(C152:N152)</f>
        <v>1</v>
      </c>
    </row>
    <row r="153" spans="1:15" x14ac:dyDescent="0.25">
      <c r="A153" s="3" t="s">
        <v>325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40"/>
        <v>0</v>
      </c>
    </row>
    <row r="154" spans="1:15" x14ac:dyDescent="0.25">
      <c r="A154" s="3" t="s">
        <v>78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ref="O154" si="45">SUM(C154:N154)</f>
        <v>0</v>
      </c>
    </row>
    <row r="155" spans="1:15" x14ac:dyDescent="0.25">
      <c r="A155" s="3" t="s">
        <v>340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0</v>
      </c>
    </row>
    <row r="156" spans="1:15" x14ac:dyDescent="0.25">
      <c r="A156" s="3" t="s">
        <v>342</v>
      </c>
      <c r="B156" s="3" t="s">
        <v>28</v>
      </c>
      <c r="C156" s="63"/>
      <c r="D156" s="67"/>
      <c r="E156" s="63">
        <v>1</v>
      </c>
      <c r="F156" s="67"/>
      <c r="G156" s="63"/>
      <c r="H156" s="67">
        <v>1</v>
      </c>
      <c r="I156" s="63"/>
      <c r="J156" s="67"/>
      <c r="K156" s="63"/>
      <c r="L156" s="67"/>
      <c r="M156" s="63"/>
      <c r="N156" s="67"/>
      <c r="O156" s="2">
        <f t="shared" si="40"/>
        <v>2</v>
      </c>
    </row>
    <row r="157" spans="1:15" x14ac:dyDescent="0.25">
      <c r="A157" s="3" t="s">
        <v>334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0"/>
        <v>0</v>
      </c>
    </row>
    <row r="158" spans="1:15" x14ac:dyDescent="0.25">
      <c r="A158" s="3" t="s">
        <v>77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3" t="s">
        <v>370</v>
      </c>
      <c r="B159" s="3" t="s">
        <v>28</v>
      </c>
      <c r="C159" s="63"/>
      <c r="D159" s="67"/>
      <c r="E159" s="63"/>
      <c r="F159" s="67"/>
      <c r="G159" s="63"/>
      <c r="H159" s="67"/>
      <c r="I159" s="63"/>
      <c r="J159" s="67"/>
      <c r="K159" s="63"/>
      <c r="L159" s="67"/>
      <c r="M159" s="63"/>
      <c r="N159" s="67"/>
      <c r="O159" s="2">
        <f t="shared" si="40"/>
        <v>0</v>
      </c>
    </row>
    <row r="160" spans="1:15" x14ac:dyDescent="0.25">
      <c r="A160" s="131" t="s">
        <v>31</v>
      </c>
      <c r="B160" s="131"/>
      <c r="C160" s="72">
        <f>SUM(C56:C159)</f>
        <v>9</v>
      </c>
      <c r="D160" s="72">
        <f t="shared" ref="D160:N160" si="46">SUM(D56:D159)</f>
        <v>17</v>
      </c>
      <c r="E160" s="72">
        <f t="shared" si="46"/>
        <v>28</v>
      </c>
      <c r="F160" s="72">
        <f t="shared" si="46"/>
        <v>12</v>
      </c>
      <c r="G160" s="72">
        <f t="shared" si="46"/>
        <v>15</v>
      </c>
      <c r="H160" s="72">
        <f t="shared" si="46"/>
        <v>17</v>
      </c>
      <c r="I160" s="72">
        <f t="shared" si="46"/>
        <v>0</v>
      </c>
      <c r="J160" s="72">
        <f t="shared" si="46"/>
        <v>0</v>
      </c>
      <c r="K160" s="72">
        <f t="shared" si="46"/>
        <v>0</v>
      </c>
      <c r="L160" s="72">
        <f t="shared" si="46"/>
        <v>0</v>
      </c>
      <c r="M160" s="72">
        <f t="shared" si="46"/>
        <v>0</v>
      </c>
      <c r="N160" s="72">
        <f t="shared" si="46"/>
        <v>0</v>
      </c>
      <c r="O160" s="62">
        <f t="shared" si="40"/>
        <v>98</v>
      </c>
    </row>
    <row r="161" spans="1:15" x14ac:dyDescent="0.25">
      <c r="A161" s="5" t="s">
        <v>558</v>
      </c>
      <c r="B161" s="5" t="s">
        <v>23</v>
      </c>
      <c r="C161" s="87"/>
      <c r="D161" s="68"/>
      <c r="E161" s="87"/>
      <c r="F161" s="88"/>
      <c r="G161" s="87"/>
      <c r="H161" s="88">
        <v>1</v>
      </c>
      <c r="I161" s="87"/>
      <c r="J161" s="88"/>
      <c r="K161" s="87"/>
      <c r="L161" s="88"/>
      <c r="M161" s="87"/>
      <c r="N161" s="88"/>
      <c r="O161" s="2">
        <f t="shared" ref="O161" si="47">SUM(C161:N161)</f>
        <v>1</v>
      </c>
    </row>
    <row r="162" spans="1:15" x14ac:dyDescent="0.25">
      <c r="A162" s="5" t="s">
        <v>544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8">SUM(C162:N162)</f>
        <v>0</v>
      </c>
    </row>
    <row r="163" spans="1:15" x14ac:dyDescent="0.25">
      <c r="A163" s="5" t="s">
        <v>515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0"/>
        <v>0</v>
      </c>
    </row>
    <row r="164" spans="1:15" x14ac:dyDescent="0.25">
      <c r="A164" s="5" t="s">
        <v>373</v>
      </c>
      <c r="B164" s="5" t="s">
        <v>23</v>
      </c>
      <c r="C164" s="87"/>
      <c r="D164" s="68"/>
      <c r="E164" s="87"/>
      <c r="F164" s="88">
        <v>1</v>
      </c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9">SUM(C164:N164)</f>
        <v>1</v>
      </c>
    </row>
    <row r="165" spans="1:15" x14ac:dyDescent="0.25">
      <c r="A165" s="5" t="s">
        <v>371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40"/>
        <v>0</v>
      </c>
    </row>
    <row r="166" spans="1:15" x14ac:dyDescent="0.25">
      <c r="A166" s="5" t="s">
        <v>464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ref="O166" si="50">SUM(C166:N166)</f>
        <v>0</v>
      </c>
    </row>
    <row r="167" spans="1:15" x14ac:dyDescent="0.25">
      <c r="A167" s="5" t="s">
        <v>537</v>
      </c>
      <c r="B167" s="5" t="s">
        <v>23</v>
      </c>
      <c r="C167" s="87"/>
      <c r="D167" s="68">
        <v>1</v>
      </c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1</v>
      </c>
    </row>
    <row r="168" spans="1:15" x14ac:dyDescent="0.25">
      <c r="A168" s="5" t="s">
        <v>422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0"/>
        <v>0</v>
      </c>
    </row>
    <row r="169" spans="1:15" x14ac:dyDescent="0.25">
      <c r="A169" s="5" t="s">
        <v>541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" si="52">SUM(C169:N169)</f>
        <v>0</v>
      </c>
    </row>
    <row r="170" spans="1:15" x14ac:dyDescent="0.25">
      <c r="A170" s="5" t="s">
        <v>401</v>
      </c>
      <c r="B170" s="5" t="s">
        <v>23</v>
      </c>
      <c r="C170" s="87"/>
      <c r="D170" s="68"/>
      <c r="E170" s="87"/>
      <c r="F170" s="88">
        <v>2</v>
      </c>
      <c r="G170" s="87"/>
      <c r="H170" s="88"/>
      <c r="I170" s="87"/>
      <c r="J170" s="88"/>
      <c r="K170" s="87"/>
      <c r="L170" s="88"/>
      <c r="M170" s="87"/>
      <c r="N170" s="88"/>
      <c r="O170" s="2">
        <f t="shared" si="40"/>
        <v>2</v>
      </c>
    </row>
    <row r="171" spans="1:15" x14ac:dyDescent="0.25">
      <c r="A171" s="5" t="s">
        <v>76</v>
      </c>
      <c r="B171" s="5" t="s">
        <v>23</v>
      </c>
      <c r="C171" s="87"/>
      <c r="D171" s="68"/>
      <c r="E171" s="87">
        <v>1</v>
      </c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40"/>
        <v>1</v>
      </c>
    </row>
    <row r="172" spans="1:15" x14ac:dyDescent="0.25">
      <c r="A172" s="5" t="s">
        <v>427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:O173" si="53">SUM(C172:N172)</f>
        <v>0</v>
      </c>
    </row>
    <row r="173" spans="1:15" x14ac:dyDescent="0.25">
      <c r="A173" s="5" t="s">
        <v>480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53"/>
        <v>0</v>
      </c>
    </row>
    <row r="174" spans="1:15" x14ac:dyDescent="0.25">
      <c r="A174" s="5" t="s">
        <v>428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4">SUM(C174:N174)</f>
        <v>0</v>
      </c>
    </row>
    <row r="175" spans="1:15" x14ac:dyDescent="0.25">
      <c r="A175" s="5" t="s">
        <v>75</v>
      </c>
      <c r="B175" s="5" t="s">
        <v>23</v>
      </c>
      <c r="C175" s="87">
        <v>2</v>
      </c>
      <c r="D175" s="68">
        <v>1</v>
      </c>
      <c r="E175" s="87">
        <v>3</v>
      </c>
      <c r="F175" s="88">
        <v>1</v>
      </c>
      <c r="G175" s="87"/>
      <c r="H175" s="88">
        <v>2</v>
      </c>
      <c r="I175" s="87"/>
      <c r="J175" s="88"/>
      <c r="K175" s="87"/>
      <c r="L175" s="88"/>
      <c r="M175" s="87"/>
      <c r="N175" s="88"/>
      <c r="O175" s="2">
        <f t="shared" si="40"/>
        <v>9</v>
      </c>
    </row>
    <row r="176" spans="1:15" x14ac:dyDescent="0.25">
      <c r="A176" s="5" t="s">
        <v>424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40"/>
        <v>0</v>
      </c>
    </row>
    <row r="177" spans="1:15" x14ac:dyDescent="0.25">
      <c r="A177" s="5" t="s">
        <v>510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5">SUM(C177:N177)</f>
        <v>0</v>
      </c>
    </row>
    <row r="178" spans="1:15" x14ac:dyDescent="0.25">
      <c r="A178" s="5" t="s">
        <v>453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ref="O178:O179" si="56">SUM(C178:N178)</f>
        <v>0</v>
      </c>
    </row>
    <row r="179" spans="1:15" x14ac:dyDescent="0.25">
      <c r="A179" s="5" t="s">
        <v>493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 t="shared" si="56"/>
        <v>0</v>
      </c>
    </row>
    <row r="180" spans="1:15" x14ac:dyDescent="0.25">
      <c r="A180" s="5" t="s">
        <v>407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7">SUM(C180:N180)</f>
        <v>0</v>
      </c>
    </row>
    <row r="181" spans="1:15" x14ac:dyDescent="0.25">
      <c r="A181" s="5" t="s">
        <v>542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>SUM(C181:N181)</f>
        <v>0</v>
      </c>
    </row>
    <row r="182" spans="1:15" x14ac:dyDescent="0.25">
      <c r="A182" s="5" t="s">
        <v>538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ref="O182" si="58">SUM(C182:N182)</f>
        <v>0</v>
      </c>
    </row>
    <row r="183" spans="1:15" x14ac:dyDescent="0.25">
      <c r="A183" s="5" t="s">
        <v>553</v>
      </c>
      <c r="B183" s="5" t="s">
        <v>23</v>
      </c>
      <c r="C183" s="87"/>
      <c r="D183" s="88"/>
      <c r="E183" s="87">
        <v>1</v>
      </c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:O185" si="59">SUM(C183:N183)</f>
        <v>1</v>
      </c>
    </row>
    <row r="184" spans="1:15" x14ac:dyDescent="0.25">
      <c r="A184" s="5" t="s">
        <v>531</v>
      </c>
      <c r="B184" s="5" t="s">
        <v>23</v>
      </c>
      <c r="C184" s="87">
        <v>1</v>
      </c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 t="shared" ref="O184" si="60">SUM(C184:N184)</f>
        <v>1</v>
      </c>
    </row>
    <row r="185" spans="1:15" x14ac:dyDescent="0.25">
      <c r="A185" s="5" t="s">
        <v>400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59"/>
        <v>0</v>
      </c>
    </row>
    <row r="186" spans="1:15" x14ac:dyDescent="0.25">
      <c r="A186" s="5" t="s">
        <v>394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40"/>
        <v>0</v>
      </c>
    </row>
    <row r="187" spans="1:15" x14ac:dyDescent="0.25">
      <c r="A187" s="5" t="s">
        <v>525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ref="O187" si="61">SUM(C187:N187)</f>
        <v>0</v>
      </c>
    </row>
    <row r="188" spans="1:15" x14ac:dyDescent="0.25">
      <c r="A188" s="5" t="s">
        <v>506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" si="62">SUM(C188:N188)</f>
        <v>0</v>
      </c>
    </row>
    <row r="189" spans="1:15" x14ac:dyDescent="0.25">
      <c r="A189" s="5" t="s">
        <v>386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40"/>
        <v>0</v>
      </c>
    </row>
    <row r="190" spans="1:15" x14ac:dyDescent="0.25">
      <c r="A190" s="5" t="s">
        <v>501</v>
      </c>
      <c r="B190" s="5" t="s">
        <v>23</v>
      </c>
      <c r="C190" s="87"/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ref="O190:O191" si="63">SUM(C190:N190)</f>
        <v>0</v>
      </c>
    </row>
    <row r="191" spans="1:15" x14ac:dyDescent="0.25">
      <c r="A191" s="5" t="s">
        <v>511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si="63"/>
        <v>0</v>
      </c>
    </row>
    <row r="192" spans="1:15" x14ac:dyDescent="0.25">
      <c r="A192" s="5" t="s">
        <v>74</v>
      </c>
      <c r="B192" s="5" t="s">
        <v>23</v>
      </c>
      <c r="C192" s="87"/>
      <c r="D192" s="68">
        <v>2</v>
      </c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40"/>
        <v>2</v>
      </c>
    </row>
    <row r="193" spans="1:15" x14ac:dyDescent="0.25">
      <c r="A193" s="5" t="s">
        <v>73</v>
      </c>
      <c r="B193" s="5" t="s">
        <v>23</v>
      </c>
      <c r="C193" s="89">
        <v>1</v>
      </c>
      <c r="D193" s="88"/>
      <c r="E193" s="87">
        <v>2</v>
      </c>
      <c r="F193" s="68">
        <v>2</v>
      </c>
      <c r="G193" s="87"/>
      <c r="H193" s="68">
        <v>2</v>
      </c>
      <c r="I193" s="89"/>
      <c r="J193" s="68"/>
      <c r="K193" s="89"/>
      <c r="L193" s="68"/>
      <c r="M193" s="89"/>
      <c r="N193" s="68"/>
      <c r="O193" s="2">
        <f t="shared" si="40"/>
        <v>7</v>
      </c>
    </row>
    <row r="194" spans="1:15" x14ac:dyDescent="0.25">
      <c r="A194" s="5" t="s">
        <v>476</v>
      </c>
      <c r="B194" s="5" t="s">
        <v>23</v>
      </c>
      <c r="C194" s="89"/>
      <c r="D194" s="88"/>
      <c r="E194" s="87"/>
      <c r="F194" s="68"/>
      <c r="G194" s="87"/>
      <c r="H194" s="68"/>
      <c r="I194" s="89"/>
      <c r="J194" s="68"/>
      <c r="K194" s="89"/>
      <c r="L194" s="68"/>
      <c r="M194" s="89"/>
      <c r="N194" s="68"/>
      <c r="O194" s="2">
        <f t="shared" si="40"/>
        <v>0</v>
      </c>
    </row>
    <row r="195" spans="1:15" x14ac:dyDescent="0.25">
      <c r="A195" s="5" t="s">
        <v>387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388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0</v>
      </c>
    </row>
    <row r="197" spans="1:15" x14ac:dyDescent="0.25">
      <c r="A197" s="5" t="s">
        <v>389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396</v>
      </c>
      <c r="B198" s="5" t="s">
        <v>23</v>
      </c>
      <c r="C198" s="87"/>
      <c r="D198" s="88"/>
      <c r="E198" s="87">
        <v>1</v>
      </c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0"/>
        <v>1</v>
      </c>
    </row>
    <row r="199" spans="1:15" x14ac:dyDescent="0.25">
      <c r="A199" s="5" t="s">
        <v>516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0"/>
        <v>0</v>
      </c>
    </row>
    <row r="200" spans="1:15" x14ac:dyDescent="0.25">
      <c r="A200" s="5" t="s">
        <v>450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ref="O200:O201" si="64">SUM(C200:N200)</f>
        <v>0</v>
      </c>
    </row>
    <row r="201" spans="1:15" x14ac:dyDescent="0.25">
      <c r="A201" s="5" t="s">
        <v>517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64"/>
        <v>0</v>
      </c>
    </row>
    <row r="202" spans="1:15" x14ac:dyDescent="0.25">
      <c r="A202" s="5" t="s">
        <v>374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40"/>
        <v>0</v>
      </c>
    </row>
    <row r="203" spans="1:15" x14ac:dyDescent="0.25">
      <c r="A203" s="5" t="s">
        <v>349</v>
      </c>
      <c r="B203" s="5" t="s">
        <v>23</v>
      </c>
      <c r="C203" s="87"/>
      <c r="D203" s="88"/>
      <c r="E203" s="87">
        <v>1</v>
      </c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40"/>
        <v>1</v>
      </c>
    </row>
    <row r="204" spans="1:15" x14ac:dyDescent="0.25">
      <c r="A204" s="5" t="s">
        <v>532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" si="65">SUM(C204:N204)</f>
        <v>0</v>
      </c>
    </row>
    <row r="205" spans="1:15" x14ac:dyDescent="0.25">
      <c r="A205" s="5" t="s">
        <v>520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si="40"/>
        <v>0</v>
      </c>
    </row>
    <row r="206" spans="1:15" x14ac:dyDescent="0.25">
      <c r="A206" s="5" t="s">
        <v>462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:O207" si="66">SUM(C206:N206)</f>
        <v>0</v>
      </c>
    </row>
    <row r="207" spans="1:15" x14ac:dyDescent="0.25">
      <c r="A207" s="5" t="s">
        <v>490</v>
      </c>
      <c r="B207" s="5" t="s">
        <v>23</v>
      </c>
      <c r="C207" s="87"/>
      <c r="D207" s="88"/>
      <c r="E207" s="87"/>
      <c r="F207" s="68"/>
      <c r="G207" s="89"/>
      <c r="H207" s="68"/>
      <c r="I207" s="89"/>
      <c r="J207" s="68"/>
      <c r="K207" s="89"/>
      <c r="L207" s="68"/>
      <c r="M207" s="89"/>
      <c r="N207" s="68"/>
      <c r="O207" s="2">
        <f t="shared" si="66"/>
        <v>0</v>
      </c>
    </row>
    <row r="208" spans="1:15" x14ac:dyDescent="0.25">
      <c r="A208" s="5" t="s">
        <v>474</v>
      </c>
      <c r="B208" s="5" t="s">
        <v>23</v>
      </c>
      <c r="C208" s="87"/>
      <c r="D208" s="88"/>
      <c r="E208" s="87"/>
      <c r="F208" s="68"/>
      <c r="G208" s="87"/>
      <c r="H208" s="68"/>
      <c r="I208" s="89"/>
      <c r="J208" s="68"/>
      <c r="K208" s="89"/>
      <c r="L208" s="68"/>
      <c r="M208" s="89"/>
      <c r="N208" s="68"/>
      <c r="O208" s="2">
        <f t="shared" ref="O208" si="67">SUM(C208:N208)</f>
        <v>0</v>
      </c>
    </row>
    <row r="209" spans="1:15" x14ac:dyDescent="0.25">
      <c r="A209" s="5" t="s">
        <v>460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40"/>
        <v>0</v>
      </c>
    </row>
    <row r="210" spans="1:15" x14ac:dyDescent="0.25">
      <c r="A210" s="5" t="s">
        <v>451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:O212" si="68">SUM(C210:N210)</f>
        <v>0</v>
      </c>
    </row>
    <row r="211" spans="1:15" x14ac:dyDescent="0.25">
      <c r="A211" s="5" t="s">
        <v>508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68"/>
        <v>0</v>
      </c>
    </row>
    <row r="212" spans="1:15" x14ac:dyDescent="0.25">
      <c r="A212" s="5" t="s">
        <v>468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68"/>
        <v>0</v>
      </c>
    </row>
    <row r="213" spans="1:15" x14ac:dyDescent="0.25">
      <c r="A213" s="5" t="s">
        <v>426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" si="69">SUM(C213:N213)</f>
        <v>0</v>
      </c>
    </row>
    <row r="214" spans="1:15" x14ac:dyDescent="0.25">
      <c r="A214" s="5" t="s">
        <v>367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40"/>
        <v>0</v>
      </c>
    </row>
    <row r="215" spans="1:15" x14ac:dyDescent="0.25">
      <c r="A215" s="5" t="s">
        <v>353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40"/>
        <v>0</v>
      </c>
    </row>
    <row r="216" spans="1:15" x14ac:dyDescent="0.25">
      <c r="A216" s="5" t="s">
        <v>526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70">SUM(C216:N216)</f>
        <v>0</v>
      </c>
    </row>
    <row r="217" spans="1:15" x14ac:dyDescent="0.25">
      <c r="A217" s="5" t="s">
        <v>390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40"/>
        <v>0</v>
      </c>
    </row>
    <row r="218" spans="1:15" x14ac:dyDescent="0.25">
      <c r="A218" s="5" t="s">
        <v>543</v>
      </c>
      <c r="B218" s="5" t="s">
        <v>23</v>
      </c>
      <c r="C218" s="87"/>
      <c r="D218" s="88"/>
      <c r="E218" s="87"/>
      <c r="F218" s="68">
        <v>1</v>
      </c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1">SUM(C218:N218)</f>
        <v>1</v>
      </c>
    </row>
    <row r="219" spans="1:15" x14ac:dyDescent="0.25">
      <c r="A219" s="5" t="s">
        <v>523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si="40"/>
        <v>0</v>
      </c>
    </row>
    <row r="220" spans="1:15" x14ac:dyDescent="0.25">
      <c r="A220" s="5" t="s">
        <v>533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491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0</v>
      </c>
    </row>
    <row r="222" spans="1:15" x14ac:dyDescent="0.25">
      <c r="A222" s="5" t="s">
        <v>549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4">SUM(C222:N222)</f>
        <v>0</v>
      </c>
    </row>
    <row r="223" spans="1:15" x14ac:dyDescent="0.25">
      <c r="A223" s="5" t="s">
        <v>398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si="40"/>
        <v>0</v>
      </c>
    </row>
    <row r="224" spans="1:15" x14ac:dyDescent="0.25">
      <c r="A224" s="5" t="s">
        <v>397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40"/>
        <v>0</v>
      </c>
    </row>
    <row r="225" spans="1:15" x14ac:dyDescent="0.25">
      <c r="A225" s="5" t="s">
        <v>494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5">SUM(C225:N225)</f>
        <v>0</v>
      </c>
    </row>
    <row r="226" spans="1:15" x14ac:dyDescent="0.25">
      <c r="A226" s="5" t="s">
        <v>527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6">SUM(C226:N226)</f>
        <v>0</v>
      </c>
    </row>
    <row r="227" spans="1:15" x14ac:dyDescent="0.25">
      <c r="A227" s="5" t="s">
        <v>392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40"/>
        <v>0</v>
      </c>
    </row>
    <row r="228" spans="1:15" x14ac:dyDescent="0.25">
      <c r="A228" s="5" t="s">
        <v>368</v>
      </c>
      <c r="B228" s="5" t="s">
        <v>23</v>
      </c>
      <c r="C228" s="87">
        <v>1</v>
      </c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40"/>
        <v>1</v>
      </c>
    </row>
    <row r="229" spans="1:15" x14ac:dyDescent="0.25">
      <c r="A229" s="5" t="s">
        <v>528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7">SUM(C229:N229)</f>
        <v>0</v>
      </c>
    </row>
    <row r="230" spans="1:15" x14ac:dyDescent="0.25">
      <c r="A230" s="5" t="s">
        <v>546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7"/>
        <v>0</v>
      </c>
    </row>
    <row r="231" spans="1:15" x14ac:dyDescent="0.25">
      <c r="A231" s="5" t="s">
        <v>496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ref="O231:O232" si="78">SUM(C231:N231)</f>
        <v>0</v>
      </c>
    </row>
    <row r="232" spans="1:15" x14ac:dyDescent="0.25">
      <c r="A232" s="5" t="s">
        <v>514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78"/>
        <v>0</v>
      </c>
    </row>
    <row r="233" spans="1:15" x14ac:dyDescent="0.25">
      <c r="A233" s="5" t="s">
        <v>72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40"/>
        <v>0</v>
      </c>
    </row>
    <row r="234" spans="1:15" x14ac:dyDescent="0.25">
      <c r="A234" s="5" t="s">
        <v>71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si="40"/>
        <v>0</v>
      </c>
    </row>
    <row r="235" spans="1:15" x14ac:dyDescent="0.25">
      <c r="A235" s="5" t="s">
        <v>358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40"/>
        <v>0</v>
      </c>
    </row>
    <row r="236" spans="1:15" x14ac:dyDescent="0.25">
      <c r="A236" s="5" t="s">
        <v>402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ref="O236" si="79">SUM(C236:N236)</f>
        <v>0</v>
      </c>
    </row>
    <row r="237" spans="1:15" x14ac:dyDescent="0.25">
      <c r="A237" s="5" t="s">
        <v>554</v>
      </c>
      <c r="B237" s="5" t="s">
        <v>23</v>
      </c>
      <c r="C237" s="87"/>
      <c r="D237" s="68"/>
      <c r="E237" s="87">
        <v>1</v>
      </c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40"/>
        <v>1</v>
      </c>
    </row>
    <row r="238" spans="1:15" x14ac:dyDescent="0.25">
      <c r="A238" s="5" t="s">
        <v>408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80">SUM(C238:N238)</f>
        <v>0</v>
      </c>
    </row>
    <row r="239" spans="1:15" x14ac:dyDescent="0.25">
      <c r="A239" s="5" t="s">
        <v>354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40"/>
        <v>0</v>
      </c>
    </row>
    <row r="240" spans="1:15" x14ac:dyDescent="0.25">
      <c r="A240" s="5" t="s">
        <v>492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:O241" si="81">SUM(C240:N240)</f>
        <v>0</v>
      </c>
    </row>
    <row r="241" spans="1:15" x14ac:dyDescent="0.25">
      <c r="A241" s="5" t="s">
        <v>545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81"/>
        <v>0</v>
      </c>
    </row>
    <row r="242" spans="1:15" x14ac:dyDescent="0.25">
      <c r="A242" s="5" t="s">
        <v>403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ref="O242" si="82">SUM(C242:N242)</f>
        <v>0</v>
      </c>
    </row>
    <row r="243" spans="1:15" x14ac:dyDescent="0.25">
      <c r="A243" s="5" t="s">
        <v>551</v>
      </c>
      <c r="B243" s="5" t="s">
        <v>23</v>
      </c>
      <c r="C243" s="87">
        <v>1</v>
      </c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3">SUM(C243:N243)</f>
        <v>1</v>
      </c>
    </row>
    <row r="244" spans="1:15" x14ac:dyDescent="0.25">
      <c r="A244" s="5" t="s">
        <v>372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40"/>
        <v>0</v>
      </c>
    </row>
    <row r="245" spans="1:15" x14ac:dyDescent="0.25">
      <c r="A245" s="5" t="s">
        <v>518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4">SUM(C245:N245)</f>
        <v>0</v>
      </c>
    </row>
    <row r="246" spans="1:15" x14ac:dyDescent="0.25">
      <c r="A246" s="5" t="s">
        <v>377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si="40"/>
        <v>0</v>
      </c>
    </row>
    <row r="247" spans="1:15" x14ac:dyDescent="0.25">
      <c r="A247" s="5" t="s">
        <v>70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509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5">SUM(C248:N248)</f>
        <v>0</v>
      </c>
    </row>
    <row r="249" spans="1:15" x14ac:dyDescent="0.25">
      <c r="A249" s="5" t="s">
        <v>359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40"/>
        <v>0</v>
      </c>
    </row>
    <row r="250" spans="1:15" x14ac:dyDescent="0.25">
      <c r="A250" s="5" t="s">
        <v>399</v>
      </c>
      <c r="B250" s="5" t="s">
        <v>23</v>
      </c>
      <c r="C250" s="87"/>
      <c r="D250" s="68"/>
      <c r="E250" s="87">
        <v>2</v>
      </c>
      <c r="F250" s="88">
        <v>1</v>
      </c>
      <c r="G250" s="87">
        <v>2</v>
      </c>
      <c r="H250" s="88">
        <v>2</v>
      </c>
      <c r="I250" s="87"/>
      <c r="J250" s="88"/>
      <c r="K250" s="87"/>
      <c r="L250" s="88"/>
      <c r="M250" s="87"/>
      <c r="N250" s="88"/>
      <c r="O250" s="2">
        <f t="shared" ref="O250:O426" si="86">SUM(C250:N250)</f>
        <v>7</v>
      </c>
    </row>
    <row r="251" spans="1:15" x14ac:dyDescent="0.25">
      <c r="A251" s="5" t="s">
        <v>355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500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>SUM(C252:N252)</f>
        <v>0</v>
      </c>
    </row>
    <row r="253" spans="1:15" x14ac:dyDescent="0.25">
      <c r="A253" s="5" t="s">
        <v>425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69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6"/>
        <v>0</v>
      </c>
    </row>
    <row r="255" spans="1:15" x14ac:dyDescent="0.25">
      <c r="A255" s="5" t="s">
        <v>429</v>
      </c>
      <c r="B255" s="5" t="s">
        <v>23</v>
      </c>
      <c r="C255" s="87"/>
      <c r="D255" s="68">
        <v>1</v>
      </c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7">SUM(C255:N255)</f>
        <v>1</v>
      </c>
    </row>
    <row r="256" spans="1:15" x14ac:dyDescent="0.25">
      <c r="A256" s="5" t="s">
        <v>356</v>
      </c>
      <c r="B256" s="5" t="s">
        <v>23</v>
      </c>
      <c r="C256" s="87"/>
      <c r="D256" s="68"/>
      <c r="E256" s="87"/>
      <c r="F256" s="88"/>
      <c r="G256" s="87"/>
      <c r="H256" s="88">
        <v>1</v>
      </c>
      <c r="I256" s="87"/>
      <c r="J256" s="88"/>
      <c r="K256" s="87"/>
      <c r="L256" s="88"/>
      <c r="M256" s="87"/>
      <c r="N256" s="88"/>
      <c r="O256" s="2">
        <f>SUM(C256:N256)</f>
        <v>1</v>
      </c>
    </row>
    <row r="257" spans="1:15" x14ac:dyDescent="0.25">
      <c r="A257" s="5" t="s">
        <v>529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8">SUM(C257:N257)</f>
        <v>0</v>
      </c>
    </row>
    <row r="258" spans="1:15" x14ac:dyDescent="0.25">
      <c r="A258" s="5" t="s">
        <v>391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si="86"/>
        <v>0</v>
      </c>
    </row>
    <row r="259" spans="1:15" x14ac:dyDescent="0.25">
      <c r="A259" s="5" t="s">
        <v>556</v>
      </c>
      <c r="B259" s="5" t="s">
        <v>23</v>
      </c>
      <c r="C259" s="87"/>
      <c r="D259" s="68"/>
      <c r="E259" s="87"/>
      <c r="F259" s="88"/>
      <c r="G259" s="87">
        <v>1</v>
      </c>
      <c r="H259" s="88"/>
      <c r="I259" s="87"/>
      <c r="J259" s="88"/>
      <c r="K259" s="87"/>
      <c r="L259" s="88"/>
      <c r="M259" s="87"/>
      <c r="N259" s="88"/>
      <c r="O259" s="2">
        <f t="shared" ref="O259" si="89">SUM(C259:N259)</f>
        <v>1</v>
      </c>
    </row>
    <row r="260" spans="1:15" x14ac:dyDescent="0.25">
      <c r="A260" s="5" t="s">
        <v>405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0</v>
      </c>
    </row>
    <row r="261" spans="1:15" x14ac:dyDescent="0.25">
      <c r="A261" s="5" t="s">
        <v>550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369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si="86"/>
        <v>0</v>
      </c>
    </row>
    <row r="263" spans="1:15" x14ac:dyDescent="0.25">
      <c r="A263" s="5" t="s">
        <v>530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1">SUM(C263:N263)</f>
        <v>0</v>
      </c>
    </row>
    <row r="264" spans="1:15" x14ac:dyDescent="0.25">
      <c r="A264" s="5" t="s">
        <v>483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454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:O269" si="92">SUM(C265:N265)</f>
        <v>0</v>
      </c>
    </row>
    <row r="266" spans="1:15" x14ac:dyDescent="0.25">
      <c r="A266" s="5" t="s">
        <v>485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3">SUM(C266:N266)</f>
        <v>0</v>
      </c>
    </row>
    <row r="267" spans="1:15" x14ac:dyDescent="0.25">
      <c r="A267" s="5" t="s">
        <v>512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4">SUM(C267:N267)</f>
        <v>0</v>
      </c>
    </row>
    <row r="268" spans="1:15" x14ac:dyDescent="0.25">
      <c r="A268" s="5" t="s">
        <v>548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2"/>
        <v>0</v>
      </c>
    </row>
    <row r="269" spans="1:15" x14ac:dyDescent="0.25">
      <c r="A269" s="5" t="s">
        <v>519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si="92"/>
        <v>0</v>
      </c>
    </row>
    <row r="270" spans="1:15" x14ac:dyDescent="0.25">
      <c r="A270" s="5" t="s">
        <v>481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2" si="95">SUM(C270:N270)</f>
        <v>0</v>
      </c>
    </row>
    <row r="271" spans="1:15" x14ac:dyDescent="0.25">
      <c r="A271" s="5" t="s">
        <v>524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5"/>
        <v>0</v>
      </c>
    </row>
    <row r="272" spans="1:15" x14ac:dyDescent="0.25">
      <c r="A272" s="5" t="s">
        <v>559</v>
      </c>
      <c r="B272" s="5" t="s">
        <v>23</v>
      </c>
      <c r="C272" s="87"/>
      <c r="D272" s="88"/>
      <c r="E272" s="89"/>
      <c r="F272" s="88"/>
      <c r="G272" s="87"/>
      <c r="H272" s="88">
        <v>1</v>
      </c>
      <c r="I272" s="87"/>
      <c r="J272" s="88"/>
      <c r="K272" s="87"/>
      <c r="L272" s="88"/>
      <c r="M272" s="87"/>
      <c r="N272" s="88"/>
      <c r="O272" s="2">
        <f t="shared" si="95"/>
        <v>1</v>
      </c>
    </row>
    <row r="273" spans="1:15" x14ac:dyDescent="0.25">
      <c r="A273" s="5" t="s">
        <v>539</v>
      </c>
      <c r="B273" s="5" t="s">
        <v>23</v>
      </c>
      <c r="C273" s="87"/>
      <c r="D273" s="88"/>
      <c r="E273" s="89"/>
      <c r="F273" s="88"/>
      <c r="G273" s="87"/>
      <c r="H273" s="88">
        <v>1</v>
      </c>
      <c r="I273" s="87"/>
      <c r="J273" s="88"/>
      <c r="K273" s="87"/>
      <c r="L273" s="88"/>
      <c r="M273" s="87"/>
      <c r="N273" s="88"/>
      <c r="O273" s="2">
        <f t="shared" ref="O273" si="96">SUM(C273:N273)</f>
        <v>1</v>
      </c>
    </row>
    <row r="274" spans="1:15" x14ac:dyDescent="0.25">
      <c r="A274" s="5" t="s">
        <v>68</v>
      </c>
      <c r="B274" s="5" t="s">
        <v>23</v>
      </c>
      <c r="C274" s="87"/>
      <c r="D274" s="88">
        <v>1</v>
      </c>
      <c r="E274" s="89">
        <v>1</v>
      </c>
      <c r="F274" s="88">
        <v>2</v>
      </c>
      <c r="G274" s="87">
        <v>1</v>
      </c>
      <c r="H274" s="88">
        <v>1</v>
      </c>
      <c r="I274" s="87"/>
      <c r="J274" s="88"/>
      <c r="K274" s="87"/>
      <c r="L274" s="88"/>
      <c r="M274" s="87"/>
      <c r="N274" s="88"/>
      <c r="O274" s="2">
        <f t="shared" ref="O274:O286" si="97">SUM(C274:N274)</f>
        <v>6</v>
      </c>
    </row>
    <row r="275" spans="1:15" x14ac:dyDescent="0.25">
      <c r="A275" s="5" t="s">
        <v>534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379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536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423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552</v>
      </c>
      <c r="B279" s="5" t="s">
        <v>23</v>
      </c>
      <c r="C279" s="87"/>
      <c r="D279" s="88">
        <v>1</v>
      </c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1</v>
      </c>
    </row>
    <row r="280" spans="1:15" x14ac:dyDescent="0.25">
      <c r="A280" s="5" t="s">
        <v>513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7"/>
        <v>0</v>
      </c>
    </row>
    <row r="281" spans="1:15" x14ac:dyDescent="0.25">
      <c r="A281" s="5" t="s">
        <v>393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522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473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547</v>
      </c>
      <c r="B284" s="5" t="s">
        <v>23</v>
      </c>
      <c r="C284" s="87"/>
      <c r="D284" s="88"/>
      <c r="E284" s="89"/>
      <c r="F284" s="88"/>
      <c r="G284" s="87"/>
      <c r="H284" s="88">
        <v>1</v>
      </c>
      <c r="I284" s="87"/>
      <c r="J284" s="88"/>
      <c r="K284" s="87"/>
      <c r="L284" s="88"/>
      <c r="M284" s="87"/>
      <c r="N284" s="88"/>
      <c r="O284" s="2">
        <f>SUM(C284:N284)</f>
        <v>1</v>
      </c>
    </row>
    <row r="285" spans="1:15" x14ac:dyDescent="0.25">
      <c r="A285" s="5" t="s">
        <v>361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97"/>
        <v>0</v>
      </c>
    </row>
    <row r="286" spans="1:15" x14ac:dyDescent="0.25">
      <c r="A286" s="5" t="s">
        <v>380</v>
      </c>
      <c r="B286" s="5" t="s">
        <v>23</v>
      </c>
      <c r="C286" s="87"/>
      <c r="D286" s="88"/>
      <c r="E286" s="89"/>
      <c r="F286" s="88"/>
      <c r="G286" s="87"/>
      <c r="H286" s="88">
        <v>1</v>
      </c>
      <c r="I286" s="87"/>
      <c r="J286" s="88"/>
      <c r="K286" s="87"/>
      <c r="L286" s="88"/>
      <c r="M286" s="87"/>
      <c r="N286" s="88"/>
      <c r="O286" s="2">
        <f t="shared" si="97"/>
        <v>1</v>
      </c>
    </row>
    <row r="287" spans="1:15" x14ac:dyDescent="0.25">
      <c r="A287" s="5" t="s">
        <v>471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ref="O287:O290" si="98">SUM(C287:N287)</f>
        <v>0</v>
      </c>
    </row>
    <row r="288" spans="1:15" x14ac:dyDescent="0.25">
      <c r="A288" s="5" t="s">
        <v>540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99">SUM(C288:N288)</f>
        <v>0</v>
      </c>
    </row>
    <row r="289" spans="1:15" x14ac:dyDescent="0.25">
      <c r="A289" s="5" t="s">
        <v>557</v>
      </c>
      <c r="B289" s="5" t="s">
        <v>23</v>
      </c>
      <c r="C289" s="87"/>
      <c r="D289" s="88"/>
      <c r="E289" s="89"/>
      <c r="F289" s="88"/>
      <c r="G289" s="87">
        <v>2</v>
      </c>
      <c r="H289" s="88"/>
      <c r="I289" s="87"/>
      <c r="J289" s="88"/>
      <c r="K289" s="87"/>
      <c r="L289" s="88"/>
      <c r="M289" s="87"/>
      <c r="N289" s="88"/>
      <c r="O289" s="2">
        <f t="shared" si="98"/>
        <v>2</v>
      </c>
    </row>
    <row r="290" spans="1:15" x14ac:dyDescent="0.25">
      <c r="A290" s="5" t="s">
        <v>475</v>
      </c>
      <c r="B290" s="5" t="s">
        <v>23</v>
      </c>
      <c r="C290" s="87"/>
      <c r="D290" s="88"/>
      <c r="E290" s="89"/>
      <c r="F290" s="88"/>
      <c r="G290" s="87"/>
      <c r="H290" s="88"/>
      <c r="I290" s="87"/>
      <c r="J290" s="88"/>
      <c r="K290" s="87"/>
      <c r="L290" s="88"/>
      <c r="M290" s="87"/>
      <c r="N290" s="88"/>
      <c r="O290" s="2">
        <f t="shared" si="98"/>
        <v>0</v>
      </c>
    </row>
    <row r="291" spans="1:15" x14ac:dyDescent="0.25">
      <c r="A291" s="5" t="s">
        <v>497</v>
      </c>
      <c r="B291" s="5" t="s">
        <v>23</v>
      </c>
      <c r="C291" s="87"/>
      <c r="D291" s="88"/>
      <c r="E291" s="89"/>
      <c r="F291" s="88">
        <v>1</v>
      </c>
      <c r="G291" s="87"/>
      <c r="H291" s="88"/>
      <c r="I291" s="87"/>
      <c r="J291" s="88"/>
      <c r="K291" s="87"/>
      <c r="L291" s="88"/>
      <c r="M291" s="87"/>
      <c r="N291" s="88"/>
      <c r="O291" s="2">
        <f t="shared" ref="O291" si="100">SUM(C291:N291)</f>
        <v>1</v>
      </c>
    </row>
    <row r="292" spans="1:15" x14ac:dyDescent="0.25">
      <c r="A292" s="5" t="s">
        <v>507</v>
      </c>
      <c r="B292" s="5" t="s">
        <v>23</v>
      </c>
      <c r="C292" s="87"/>
      <c r="D292" s="88"/>
      <c r="E292" s="89"/>
      <c r="F292" s="88"/>
      <c r="G292" s="87"/>
      <c r="H292" s="88"/>
      <c r="I292" s="87"/>
      <c r="J292" s="88"/>
      <c r="K292" s="87"/>
      <c r="L292" s="88"/>
      <c r="M292" s="87"/>
      <c r="N292" s="88"/>
      <c r="O292" s="2">
        <f t="shared" ref="O292" si="101">SUM(C292:N292)</f>
        <v>0</v>
      </c>
    </row>
    <row r="293" spans="1:15" x14ac:dyDescent="0.25">
      <c r="A293" s="5" t="s">
        <v>488</v>
      </c>
      <c r="B293" s="5" t="s">
        <v>23</v>
      </c>
      <c r="C293" s="87"/>
      <c r="D293" s="88"/>
      <c r="E293" s="89"/>
      <c r="F293" s="88"/>
      <c r="G293" s="87"/>
      <c r="H293" s="88"/>
      <c r="I293" s="87"/>
      <c r="J293" s="88"/>
      <c r="K293" s="87"/>
      <c r="L293" s="88"/>
      <c r="M293" s="87"/>
      <c r="N293" s="88"/>
      <c r="O293" s="2">
        <f t="shared" si="86"/>
        <v>0</v>
      </c>
    </row>
    <row r="294" spans="1:15" x14ac:dyDescent="0.25">
      <c r="A294" s="131" t="s">
        <v>31</v>
      </c>
      <c r="B294" s="131"/>
      <c r="C294" s="72">
        <f t="shared" ref="C294:N294" si="102">SUM(C161:C293)</f>
        <v>6</v>
      </c>
      <c r="D294" s="72">
        <f t="shared" si="102"/>
        <v>7</v>
      </c>
      <c r="E294" s="72">
        <f t="shared" si="102"/>
        <v>13</v>
      </c>
      <c r="F294" s="72">
        <f t="shared" si="102"/>
        <v>11</v>
      </c>
      <c r="G294" s="72">
        <f t="shared" si="102"/>
        <v>6</v>
      </c>
      <c r="H294" s="72">
        <f t="shared" si="102"/>
        <v>13</v>
      </c>
      <c r="I294" s="72">
        <f t="shared" si="102"/>
        <v>0</v>
      </c>
      <c r="J294" s="72">
        <f t="shared" si="102"/>
        <v>0</v>
      </c>
      <c r="K294" s="72">
        <f t="shared" si="102"/>
        <v>0</v>
      </c>
      <c r="L294" s="72">
        <f t="shared" si="102"/>
        <v>0</v>
      </c>
      <c r="M294" s="72">
        <f t="shared" si="102"/>
        <v>0</v>
      </c>
      <c r="N294" s="72">
        <f t="shared" si="102"/>
        <v>0</v>
      </c>
      <c r="O294" s="62">
        <f t="shared" si="86"/>
        <v>56</v>
      </c>
    </row>
    <row r="295" spans="1:15" x14ac:dyDescent="0.25">
      <c r="A295" s="3" t="s">
        <v>129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>SUM(C295:N295)</f>
        <v>0</v>
      </c>
    </row>
    <row r="296" spans="1:15" x14ac:dyDescent="0.25">
      <c r="A296" s="3" t="s">
        <v>144</v>
      </c>
      <c r="B296" s="3" t="s">
        <v>27</v>
      </c>
      <c r="C296" s="63">
        <v>1</v>
      </c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ref="O296" si="103">SUM(C296:N296)</f>
        <v>1</v>
      </c>
    </row>
    <row r="297" spans="1:15" x14ac:dyDescent="0.25">
      <c r="A297" s="3" t="s">
        <v>166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si="86"/>
        <v>0</v>
      </c>
    </row>
    <row r="298" spans="1:15" x14ac:dyDescent="0.25">
      <c r="A298" s="3" t="s">
        <v>167</v>
      </c>
      <c r="B298" s="3" t="s">
        <v>27</v>
      </c>
      <c r="C298" s="63"/>
      <c r="D298" s="67"/>
      <c r="E298" s="63"/>
      <c r="F298" s="67"/>
      <c r="G298" s="63">
        <v>1</v>
      </c>
      <c r="H298" s="67"/>
      <c r="I298" s="63"/>
      <c r="J298" s="67"/>
      <c r="K298" s="63"/>
      <c r="L298" s="67"/>
      <c r="M298" s="63"/>
      <c r="N298" s="67"/>
      <c r="O298" s="2">
        <f t="shared" ref="O298" si="104">SUM(C298:N298)</f>
        <v>1</v>
      </c>
    </row>
    <row r="299" spans="1:15" x14ac:dyDescent="0.25">
      <c r="A299" s="3" t="s">
        <v>67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ref="O299" si="105">SUM(C299:N299)</f>
        <v>0</v>
      </c>
    </row>
    <row r="300" spans="1:15" x14ac:dyDescent="0.25">
      <c r="A300" s="3" t="s">
        <v>66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86"/>
        <v>0</v>
      </c>
    </row>
    <row r="301" spans="1:15" x14ac:dyDescent="0.25">
      <c r="A301" s="3" t="s">
        <v>177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6"/>
        <v>0</v>
      </c>
    </row>
    <row r="302" spans="1:15" x14ac:dyDescent="0.25">
      <c r="A302" s="3" t="s">
        <v>181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0</v>
      </c>
    </row>
    <row r="303" spans="1:15" x14ac:dyDescent="0.25">
      <c r="A303" s="3" t="s">
        <v>183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184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65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6"/>
        <v>0</v>
      </c>
    </row>
    <row r="306" spans="1:15" x14ac:dyDescent="0.25">
      <c r="A306" s="3" t="s">
        <v>192</v>
      </c>
      <c r="B306" s="3" t="s">
        <v>27</v>
      </c>
      <c r="C306" s="63"/>
      <c r="D306" s="67"/>
      <c r="E306" s="63"/>
      <c r="F306" s="67">
        <v>2</v>
      </c>
      <c r="G306" s="63">
        <v>1</v>
      </c>
      <c r="H306" s="67"/>
      <c r="I306" s="63"/>
      <c r="J306" s="67"/>
      <c r="K306" s="63"/>
      <c r="L306" s="67"/>
      <c r="M306" s="63"/>
      <c r="N306" s="67"/>
      <c r="O306" s="2">
        <f t="shared" si="86"/>
        <v>3</v>
      </c>
    </row>
    <row r="307" spans="1:15" x14ac:dyDescent="0.25">
      <c r="A307" s="3" t="s">
        <v>205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ref="O307" si="106">SUM(C307:N307)</f>
        <v>0</v>
      </c>
    </row>
    <row r="308" spans="1:15" x14ac:dyDescent="0.25">
      <c r="A308" s="3" t="s">
        <v>231</v>
      </c>
      <c r="B308" s="3" t="s">
        <v>27</v>
      </c>
      <c r="C308" s="63"/>
      <c r="D308" s="67">
        <v>1</v>
      </c>
      <c r="E308" s="63"/>
      <c r="F308" s="67">
        <v>3</v>
      </c>
      <c r="G308" s="63"/>
      <c r="H308" s="67">
        <v>1</v>
      </c>
      <c r="I308" s="63"/>
      <c r="J308" s="67"/>
      <c r="K308" s="63"/>
      <c r="L308" s="67"/>
      <c r="M308" s="63"/>
      <c r="N308" s="67"/>
      <c r="O308" s="2">
        <f>SUM(C308:N308)</f>
        <v>5</v>
      </c>
    </row>
    <row r="309" spans="1:15" x14ac:dyDescent="0.25">
      <c r="A309" s="3" t="s">
        <v>251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258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261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si="86"/>
        <v>0</v>
      </c>
    </row>
    <row r="312" spans="1:15" x14ac:dyDescent="0.25">
      <c r="A312" s="3" t="s">
        <v>262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ref="O312:O317" si="107">SUM(C312:N312)</f>
        <v>0</v>
      </c>
    </row>
    <row r="313" spans="1:15" x14ac:dyDescent="0.25">
      <c r="A313" s="3" t="s">
        <v>461</v>
      </c>
      <c r="B313" s="3" t="s">
        <v>27</v>
      </c>
      <c r="C313" s="63"/>
      <c r="D313" s="67"/>
      <c r="E313" s="63">
        <v>1</v>
      </c>
      <c r="F313" s="67"/>
      <c r="G313" s="63">
        <v>1</v>
      </c>
      <c r="H313" s="67">
        <v>1</v>
      </c>
      <c r="I313" s="63"/>
      <c r="J313" s="67"/>
      <c r="K313" s="63"/>
      <c r="L313" s="67"/>
      <c r="M313" s="63"/>
      <c r="N313" s="67"/>
      <c r="O313" s="2">
        <f t="shared" si="107"/>
        <v>3</v>
      </c>
    </row>
    <row r="314" spans="1:15" x14ac:dyDescent="0.25">
      <c r="A314" s="3" t="s">
        <v>278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si="107"/>
        <v>0</v>
      </c>
    </row>
    <row r="315" spans="1:15" x14ac:dyDescent="0.25">
      <c r="A315" s="3" t="s">
        <v>279</v>
      </c>
      <c r="B315" s="3" t="s">
        <v>27</v>
      </c>
      <c r="C315" s="63"/>
      <c r="D315" s="67"/>
      <c r="E315" s="63">
        <v>2</v>
      </c>
      <c r="F315" s="67"/>
      <c r="G315" s="63"/>
      <c r="H315" s="67">
        <v>1</v>
      </c>
      <c r="I315" s="63"/>
      <c r="J315" s="67"/>
      <c r="K315" s="63"/>
      <c r="L315" s="67"/>
      <c r="M315" s="63"/>
      <c r="N315" s="67"/>
      <c r="O315" s="2">
        <f t="shared" si="107"/>
        <v>3</v>
      </c>
    </row>
    <row r="316" spans="1:15" x14ac:dyDescent="0.25">
      <c r="A316" s="3" t="s">
        <v>291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107"/>
        <v>0</v>
      </c>
    </row>
    <row r="317" spans="1:15" x14ac:dyDescent="0.25">
      <c r="A317" s="3" t="s">
        <v>313</v>
      </c>
      <c r="B317" s="3" t="s">
        <v>27</v>
      </c>
      <c r="C317" s="63"/>
      <c r="D317" s="67"/>
      <c r="E317" s="63">
        <v>1</v>
      </c>
      <c r="F317" s="67"/>
      <c r="G317" s="63">
        <v>1</v>
      </c>
      <c r="H317" s="67"/>
      <c r="I317" s="63"/>
      <c r="J317" s="67"/>
      <c r="K317" s="63"/>
      <c r="L317" s="67"/>
      <c r="M317" s="63"/>
      <c r="N317" s="67"/>
      <c r="O317" s="2">
        <f t="shared" si="107"/>
        <v>2</v>
      </c>
    </row>
    <row r="318" spans="1:15" x14ac:dyDescent="0.25">
      <c r="A318" s="3" t="s">
        <v>335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ref="O318" si="108">SUM(C318:N318)</f>
        <v>0</v>
      </c>
    </row>
    <row r="319" spans="1:15" x14ac:dyDescent="0.25">
      <c r="A319" s="3" t="s">
        <v>336</v>
      </c>
      <c r="B319" s="3" t="s">
        <v>27</v>
      </c>
      <c r="C319" s="63"/>
      <c r="D319" s="67"/>
      <c r="E319" s="63"/>
      <c r="F319" s="67"/>
      <c r="G319" s="63"/>
      <c r="H319" s="67">
        <v>1</v>
      </c>
      <c r="I319" s="63"/>
      <c r="J319" s="67"/>
      <c r="K319" s="63"/>
      <c r="L319" s="67"/>
      <c r="M319" s="63"/>
      <c r="N319" s="67"/>
      <c r="O319" s="2">
        <f t="shared" ref="O319" si="109">SUM(C319:N319)</f>
        <v>1</v>
      </c>
    </row>
    <row r="320" spans="1:15" x14ac:dyDescent="0.25">
      <c r="A320" s="3" t="s">
        <v>299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ref="O320" si="110">SUM(C320:N320)</f>
        <v>0</v>
      </c>
    </row>
    <row r="321" spans="1:15" x14ac:dyDescent="0.25">
      <c r="A321" s="3" t="s">
        <v>314</v>
      </c>
      <c r="B321" s="3" t="s">
        <v>27</v>
      </c>
      <c r="C321" s="63"/>
      <c r="D321" s="67"/>
      <c r="E321" s="63">
        <v>1</v>
      </c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1</v>
      </c>
    </row>
    <row r="322" spans="1:15" x14ac:dyDescent="0.25">
      <c r="A322" s="3" t="s">
        <v>339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1">SUM(C322:N322)</f>
        <v>0</v>
      </c>
    </row>
    <row r="323" spans="1:15" x14ac:dyDescent="0.25">
      <c r="A323" s="3" t="s">
        <v>64</v>
      </c>
      <c r="B323" s="3" t="s">
        <v>27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si="86"/>
        <v>0</v>
      </c>
    </row>
    <row r="324" spans="1:15" x14ac:dyDescent="0.25">
      <c r="A324" s="131" t="s">
        <v>31</v>
      </c>
      <c r="B324" s="131"/>
      <c r="C324" s="72">
        <f>SUM(C295:C323)</f>
        <v>1</v>
      </c>
      <c r="D324" s="72">
        <f>SUM(D295:D323)</f>
        <v>1</v>
      </c>
      <c r="E324" s="72">
        <f>SUM(E295:E323)</f>
        <v>5</v>
      </c>
      <c r="F324" s="72">
        <f>SUM(F295:F323)</f>
        <v>5</v>
      </c>
      <c r="G324" s="72">
        <f>SUM(G295:G323)</f>
        <v>4</v>
      </c>
      <c r="H324" s="72">
        <f>SUM(H295:H323)</f>
        <v>4</v>
      </c>
      <c r="I324" s="72">
        <f>SUM(I295:I323)</f>
        <v>0</v>
      </c>
      <c r="J324" s="72">
        <f>SUM(J295:J323)</f>
        <v>0</v>
      </c>
      <c r="K324" s="72">
        <f>SUM(K295:K323)</f>
        <v>0</v>
      </c>
      <c r="L324" s="72">
        <f>SUM(L295:L323)</f>
        <v>0</v>
      </c>
      <c r="M324" s="72">
        <f>SUM(M295:M323)</f>
        <v>0</v>
      </c>
      <c r="N324" s="72">
        <f>SUM(N295:N323)</f>
        <v>0</v>
      </c>
      <c r="O324" s="62">
        <f>SUM(O297:O323)</f>
        <v>19</v>
      </c>
    </row>
    <row r="325" spans="1:15" x14ac:dyDescent="0.25">
      <c r="A325" s="3" t="s">
        <v>63</v>
      </c>
      <c r="B325" s="3" t="s">
        <v>24</v>
      </c>
      <c r="C325" s="63"/>
      <c r="D325" s="67">
        <v>1</v>
      </c>
      <c r="E325" s="63"/>
      <c r="F325" s="67">
        <v>1</v>
      </c>
      <c r="G325" s="63"/>
      <c r="H325" s="67">
        <v>1</v>
      </c>
      <c r="I325" s="63"/>
      <c r="J325" s="67"/>
      <c r="K325" s="63"/>
      <c r="L325" s="67"/>
      <c r="M325" s="63"/>
      <c r="N325" s="67"/>
      <c r="O325" s="2">
        <f t="shared" si="86"/>
        <v>3</v>
      </c>
    </row>
    <row r="326" spans="1:15" x14ac:dyDescent="0.25">
      <c r="A326" s="3" t="s">
        <v>151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157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0</v>
      </c>
    </row>
    <row r="328" spans="1:15" x14ac:dyDescent="0.25">
      <c r="A328" s="3" t="s">
        <v>159</v>
      </c>
      <c r="B328" s="3" t="s">
        <v>24</v>
      </c>
      <c r="C328" s="63"/>
      <c r="D328" s="67"/>
      <c r="E328" s="63"/>
      <c r="F328" s="67">
        <v>1</v>
      </c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1</v>
      </c>
    </row>
    <row r="329" spans="1:15" x14ac:dyDescent="0.25">
      <c r="A329" s="3" t="s">
        <v>482</v>
      </c>
      <c r="B329" s="3" t="s">
        <v>24</v>
      </c>
      <c r="C329" s="63">
        <v>1</v>
      </c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1</v>
      </c>
    </row>
    <row r="330" spans="1:15" x14ac:dyDescent="0.25">
      <c r="A330" s="3" t="s">
        <v>171</v>
      </c>
      <c r="B330" s="3" t="s">
        <v>24</v>
      </c>
      <c r="C330" s="63"/>
      <c r="D330" s="67"/>
      <c r="E330" s="63"/>
      <c r="F330" s="67"/>
      <c r="G330" s="63">
        <v>1</v>
      </c>
      <c r="H330" s="67">
        <v>1</v>
      </c>
      <c r="I330" s="63"/>
      <c r="J330" s="67"/>
      <c r="K330" s="63"/>
      <c r="L330" s="67"/>
      <c r="M330" s="63"/>
      <c r="N330" s="67"/>
      <c r="O330" s="2">
        <f>SUM(C330:N330)</f>
        <v>2</v>
      </c>
    </row>
    <row r="331" spans="1:15" x14ac:dyDescent="0.25">
      <c r="A331" s="3" t="s">
        <v>62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 t="shared" si="86"/>
        <v>0</v>
      </c>
    </row>
    <row r="332" spans="1:15" x14ac:dyDescent="0.25">
      <c r="A332" s="3" t="s">
        <v>186</v>
      </c>
      <c r="B332" s="3" t="s">
        <v>24</v>
      </c>
      <c r="C332" s="63"/>
      <c r="D332" s="67"/>
      <c r="E332" s="63">
        <v>1</v>
      </c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61</v>
      </c>
      <c r="B333" s="3" t="s">
        <v>24</v>
      </c>
      <c r="C333" s="63"/>
      <c r="D333" s="67"/>
      <c r="E333" s="63">
        <v>1</v>
      </c>
      <c r="F333" s="67"/>
      <c r="G333" s="63"/>
      <c r="H333" s="67">
        <v>1</v>
      </c>
      <c r="I333" s="63"/>
      <c r="J333" s="67"/>
      <c r="K333" s="63"/>
      <c r="L333" s="67"/>
      <c r="M333" s="63"/>
      <c r="N333" s="67"/>
      <c r="O333" s="2">
        <f t="shared" si="86"/>
        <v>2</v>
      </c>
    </row>
    <row r="334" spans="1:15" x14ac:dyDescent="0.25">
      <c r="A334" s="3" t="s">
        <v>198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203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6"/>
        <v>0</v>
      </c>
    </row>
    <row r="336" spans="1:15" x14ac:dyDescent="0.25">
      <c r="A336" s="3" t="s">
        <v>207</v>
      </c>
      <c r="B336" s="3" t="s">
        <v>24</v>
      </c>
      <c r="C336" s="63"/>
      <c r="D336" s="67"/>
      <c r="E336" s="63"/>
      <c r="F336" s="67">
        <v>2</v>
      </c>
      <c r="G336" s="63"/>
      <c r="H336" s="67">
        <v>1</v>
      </c>
      <c r="I336" s="63"/>
      <c r="J336" s="67"/>
      <c r="K336" s="63"/>
      <c r="L336" s="67"/>
      <c r="M336" s="63"/>
      <c r="N336" s="67"/>
      <c r="O336" s="2">
        <f>SUM(C336:N336)</f>
        <v>3</v>
      </c>
    </row>
    <row r="337" spans="1:15" x14ac:dyDescent="0.25">
      <c r="A337" s="3" t="s">
        <v>60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6"/>
        <v>0</v>
      </c>
    </row>
    <row r="338" spans="1:15" x14ac:dyDescent="0.25">
      <c r="A338" s="3" t="s">
        <v>59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86"/>
        <v>0</v>
      </c>
    </row>
    <row r="339" spans="1:15" x14ac:dyDescent="0.25">
      <c r="A339" s="3" t="s">
        <v>58</v>
      </c>
      <c r="B339" s="3" t="s">
        <v>24</v>
      </c>
      <c r="C339" s="63">
        <v>1</v>
      </c>
      <c r="D339" s="67">
        <v>4</v>
      </c>
      <c r="E339" s="63">
        <v>6</v>
      </c>
      <c r="F339" s="67">
        <v>1</v>
      </c>
      <c r="G339" s="63">
        <v>2</v>
      </c>
      <c r="H339" s="67">
        <v>3</v>
      </c>
      <c r="I339" s="63"/>
      <c r="J339" s="67"/>
      <c r="K339" s="63"/>
      <c r="L339" s="67"/>
      <c r="M339" s="63"/>
      <c r="N339" s="67"/>
      <c r="O339" s="2">
        <f t="shared" si="86"/>
        <v>17</v>
      </c>
    </row>
    <row r="340" spans="1:15" x14ac:dyDescent="0.25">
      <c r="A340" s="3" t="s">
        <v>216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57</v>
      </c>
      <c r="B341" s="3" t="s">
        <v>24</v>
      </c>
      <c r="C341" s="63">
        <v>1</v>
      </c>
      <c r="D341" s="67">
        <v>1</v>
      </c>
      <c r="E341" s="63">
        <v>1</v>
      </c>
      <c r="F341" s="67">
        <v>3</v>
      </c>
      <c r="G341" s="63"/>
      <c r="H341" s="67">
        <v>1</v>
      </c>
      <c r="I341" s="63"/>
      <c r="J341" s="67"/>
      <c r="K341" s="63"/>
      <c r="L341" s="67"/>
      <c r="M341" s="63"/>
      <c r="N341" s="67"/>
      <c r="O341" s="2">
        <f t="shared" si="86"/>
        <v>7</v>
      </c>
    </row>
    <row r="342" spans="1:15" x14ac:dyDescent="0.25">
      <c r="A342" s="3" t="s">
        <v>56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6"/>
        <v>0</v>
      </c>
    </row>
    <row r="343" spans="1:15" x14ac:dyDescent="0.25">
      <c r="A343" s="3" t="s">
        <v>55</v>
      </c>
      <c r="B343" s="3" t="s">
        <v>24</v>
      </c>
      <c r="C343" s="63"/>
      <c r="D343" s="67">
        <v>9</v>
      </c>
      <c r="E343" s="63">
        <v>2</v>
      </c>
      <c r="F343" s="67">
        <v>1</v>
      </c>
      <c r="G343" s="63"/>
      <c r="H343" s="67">
        <v>4</v>
      </c>
      <c r="I343" s="63"/>
      <c r="J343" s="67"/>
      <c r="K343" s="63"/>
      <c r="L343" s="67"/>
      <c r="M343" s="63"/>
      <c r="N343" s="67"/>
      <c r="O343" s="2">
        <f t="shared" si="86"/>
        <v>16</v>
      </c>
    </row>
    <row r="344" spans="1:15" x14ac:dyDescent="0.25">
      <c r="A344" s="3" t="s">
        <v>54</v>
      </c>
      <c r="B344" s="3" t="s">
        <v>24</v>
      </c>
      <c r="C344" s="63"/>
      <c r="D344" s="67">
        <v>1</v>
      </c>
      <c r="E344" s="63"/>
      <c r="F344" s="67"/>
      <c r="G344" s="63"/>
      <c r="H344" s="67">
        <v>2</v>
      </c>
      <c r="I344" s="63"/>
      <c r="J344" s="67"/>
      <c r="K344" s="63"/>
      <c r="L344" s="67"/>
      <c r="M344" s="63"/>
      <c r="N344" s="67"/>
      <c r="O344" s="2">
        <f t="shared" si="86"/>
        <v>3</v>
      </c>
    </row>
    <row r="345" spans="1:15" x14ac:dyDescent="0.25">
      <c r="A345" s="3" t="s">
        <v>234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244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>SUM(C346:N346)</f>
        <v>0</v>
      </c>
    </row>
    <row r="347" spans="1:15" x14ac:dyDescent="0.25">
      <c r="A347" s="3" t="s">
        <v>252</v>
      </c>
      <c r="B347" s="3" t="s">
        <v>24</v>
      </c>
      <c r="C347" s="63"/>
      <c r="D347" s="67"/>
      <c r="E347" s="63">
        <v>1</v>
      </c>
      <c r="F347" s="67">
        <v>3</v>
      </c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4</v>
      </c>
    </row>
    <row r="348" spans="1:15" x14ac:dyDescent="0.25">
      <c r="A348" s="3" t="s">
        <v>253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255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257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6"/>
        <v>0</v>
      </c>
    </row>
    <row r="351" spans="1:15" x14ac:dyDescent="0.25">
      <c r="A351" s="3" t="s">
        <v>53</v>
      </c>
      <c r="B351" s="3" t="s">
        <v>24</v>
      </c>
      <c r="C351" s="63">
        <v>1</v>
      </c>
      <c r="D351" s="67"/>
      <c r="E351" s="63"/>
      <c r="F351" s="67"/>
      <c r="G351" s="63"/>
      <c r="H351" s="67">
        <v>1</v>
      </c>
      <c r="I351" s="63"/>
      <c r="J351" s="67"/>
      <c r="K351" s="63"/>
      <c r="L351" s="67"/>
      <c r="M351" s="63"/>
      <c r="N351" s="67"/>
      <c r="O351" s="2">
        <f t="shared" si="86"/>
        <v>2</v>
      </c>
    </row>
    <row r="352" spans="1:15" x14ac:dyDescent="0.25">
      <c r="A352" s="3" t="s">
        <v>270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469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52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6"/>
        <v>0</v>
      </c>
    </row>
    <row r="355" spans="1:15" x14ac:dyDescent="0.25">
      <c r="A355" s="3" t="s">
        <v>298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6"/>
        <v>0</v>
      </c>
    </row>
    <row r="356" spans="1:15" x14ac:dyDescent="0.25">
      <c r="A356" s="3" t="s">
        <v>51</v>
      </c>
      <c r="B356" s="3" t="s">
        <v>24</v>
      </c>
      <c r="C356" s="63"/>
      <c r="D356" s="67"/>
      <c r="E356" s="63"/>
      <c r="F356" s="67">
        <v>2</v>
      </c>
      <c r="G356" s="63"/>
      <c r="H356" s="67"/>
      <c r="I356" s="63"/>
      <c r="J356" s="67"/>
      <c r="K356" s="63"/>
      <c r="L356" s="67"/>
      <c r="M356" s="63"/>
      <c r="N356" s="67"/>
      <c r="O356" s="2">
        <f t="shared" si="86"/>
        <v>2</v>
      </c>
    </row>
    <row r="357" spans="1:15" x14ac:dyDescent="0.25">
      <c r="A357" s="3" t="s">
        <v>301</v>
      </c>
      <c r="B357" s="3" t="s">
        <v>24</v>
      </c>
      <c r="C357" s="63"/>
      <c r="D357" s="67"/>
      <c r="E357" s="63">
        <v>2</v>
      </c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2</v>
      </c>
    </row>
    <row r="358" spans="1:15" x14ac:dyDescent="0.25">
      <c r="A358" s="3" t="s">
        <v>50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6"/>
        <v>0</v>
      </c>
    </row>
    <row r="359" spans="1:15" x14ac:dyDescent="0.25">
      <c r="A359" s="3" t="s">
        <v>49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6"/>
        <v>0</v>
      </c>
    </row>
    <row r="360" spans="1:15" x14ac:dyDescent="0.25">
      <c r="A360" s="3" t="s">
        <v>315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ref="O360" si="112">SUM(C360:N360)</f>
        <v>0</v>
      </c>
    </row>
    <row r="361" spans="1:15" x14ac:dyDescent="0.25">
      <c r="A361" s="3" t="s">
        <v>322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48</v>
      </c>
      <c r="B362" s="3" t="s">
        <v>24</v>
      </c>
      <c r="C362" s="63"/>
      <c r="D362" s="67"/>
      <c r="E362" s="63"/>
      <c r="F362" s="67"/>
      <c r="G362" s="63">
        <v>1</v>
      </c>
      <c r="H362" s="67"/>
      <c r="I362" s="63"/>
      <c r="J362" s="67"/>
      <c r="K362" s="63"/>
      <c r="L362" s="67"/>
      <c r="M362" s="63"/>
      <c r="N362" s="67"/>
      <c r="O362" s="2">
        <f t="shared" si="86"/>
        <v>1</v>
      </c>
    </row>
    <row r="363" spans="1:15" x14ac:dyDescent="0.25">
      <c r="A363" s="3" t="s">
        <v>47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86"/>
        <v>0</v>
      </c>
    </row>
    <row r="364" spans="1:15" x14ac:dyDescent="0.25">
      <c r="A364" s="3" t="s">
        <v>328</v>
      </c>
      <c r="B364" s="3" t="s">
        <v>24</v>
      </c>
      <c r="C364" s="63"/>
      <c r="D364" s="67"/>
      <c r="E364" s="63"/>
      <c r="F364" s="67"/>
      <c r="G364" s="63"/>
      <c r="H364" s="67">
        <v>1</v>
      </c>
      <c r="I364" s="63"/>
      <c r="J364" s="67"/>
      <c r="K364" s="63"/>
      <c r="L364" s="67"/>
      <c r="M364" s="63"/>
      <c r="N364" s="67"/>
      <c r="O364" s="2">
        <f t="shared" si="86"/>
        <v>1</v>
      </c>
    </row>
    <row r="365" spans="1:15" x14ac:dyDescent="0.25">
      <c r="A365" s="3" t="s">
        <v>329</v>
      </c>
      <c r="B365" s="3" t="s">
        <v>24</v>
      </c>
      <c r="C365" s="63"/>
      <c r="D365" s="67"/>
      <c r="E365" s="63"/>
      <c r="F365" s="67"/>
      <c r="G365" s="63"/>
      <c r="H365" s="67">
        <v>1</v>
      </c>
      <c r="I365" s="63"/>
      <c r="J365" s="67"/>
      <c r="K365" s="63"/>
      <c r="L365" s="67"/>
      <c r="M365" s="63"/>
      <c r="N365" s="67"/>
      <c r="O365" s="2">
        <f t="shared" ref="O365" si="113">SUM(C365:N365)</f>
        <v>1</v>
      </c>
    </row>
    <row r="366" spans="1:15" x14ac:dyDescent="0.25">
      <c r="A366" s="3" t="s">
        <v>331</v>
      </c>
      <c r="B366" s="3" t="s">
        <v>24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333</v>
      </c>
      <c r="B367" s="3" t="s">
        <v>24</v>
      </c>
      <c r="C367" s="63"/>
      <c r="D367" s="67"/>
      <c r="E367" s="63"/>
      <c r="F367" s="67"/>
      <c r="G367" s="63"/>
      <c r="H367" s="67">
        <v>1</v>
      </c>
      <c r="I367" s="63"/>
      <c r="J367" s="67"/>
      <c r="K367" s="63"/>
      <c r="L367" s="67"/>
      <c r="M367" s="63"/>
      <c r="N367" s="67"/>
      <c r="O367" s="2">
        <f>SUM(C367:N367)</f>
        <v>1</v>
      </c>
    </row>
    <row r="368" spans="1:15" x14ac:dyDescent="0.25">
      <c r="A368" s="3" t="s">
        <v>337</v>
      </c>
      <c r="B368" s="3" t="s">
        <v>24</v>
      </c>
      <c r="C368" s="63"/>
      <c r="D368" s="67"/>
      <c r="E368" s="63"/>
      <c r="F368" s="67">
        <v>1</v>
      </c>
      <c r="G368" s="63"/>
      <c r="H368" s="67"/>
      <c r="I368" s="63"/>
      <c r="J368" s="67"/>
      <c r="K368" s="63"/>
      <c r="L368" s="67"/>
      <c r="M368" s="63"/>
      <c r="N368" s="67"/>
      <c r="O368" s="2">
        <f t="shared" si="86"/>
        <v>1</v>
      </c>
    </row>
    <row r="369" spans="1:15" x14ac:dyDescent="0.25">
      <c r="A369" s="131" t="s">
        <v>31</v>
      </c>
      <c r="B369" s="131"/>
      <c r="C369" s="72">
        <f>SUM(C325:C368)</f>
        <v>4</v>
      </c>
      <c r="D369" s="72">
        <f>SUM(D325:D368)</f>
        <v>16</v>
      </c>
      <c r="E369" s="72">
        <f>SUM(E325:E368)</f>
        <v>14</v>
      </c>
      <c r="F369" s="72">
        <f t="shared" ref="F369:N369" si="114">SUM(F325:F368)</f>
        <v>15</v>
      </c>
      <c r="G369" s="72">
        <f t="shared" si="114"/>
        <v>4</v>
      </c>
      <c r="H369" s="72">
        <f t="shared" si="114"/>
        <v>18</v>
      </c>
      <c r="I369" s="72">
        <f t="shared" si="114"/>
        <v>0</v>
      </c>
      <c r="J369" s="72">
        <f t="shared" si="114"/>
        <v>0</v>
      </c>
      <c r="K369" s="72">
        <f t="shared" si="114"/>
        <v>0</v>
      </c>
      <c r="L369" s="72">
        <f t="shared" si="114"/>
        <v>0</v>
      </c>
      <c r="M369" s="72">
        <f t="shared" si="114"/>
        <v>0</v>
      </c>
      <c r="N369" s="72">
        <f t="shared" si="114"/>
        <v>0</v>
      </c>
      <c r="O369" s="62">
        <f t="shared" si="86"/>
        <v>71</v>
      </c>
    </row>
    <row r="370" spans="1:15" x14ac:dyDescent="0.25">
      <c r="A370" s="3" t="s">
        <v>133</v>
      </c>
      <c r="B370" s="3" t="s">
        <v>26</v>
      </c>
      <c r="C370" s="63"/>
      <c r="D370" s="67"/>
      <c r="E370" s="63">
        <v>1</v>
      </c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si="86"/>
        <v>1</v>
      </c>
    </row>
    <row r="371" spans="1:15" x14ac:dyDescent="0.25">
      <c r="A371" s="3" t="s">
        <v>46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147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0</v>
      </c>
    </row>
    <row r="373" spans="1:15" x14ac:dyDescent="0.25">
      <c r="A373" s="3" t="s">
        <v>154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155</v>
      </c>
      <c r="B374" s="3" t="s">
        <v>26</v>
      </c>
      <c r="C374" s="63"/>
      <c r="D374" s="67"/>
      <c r="E374" s="63">
        <v>1</v>
      </c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1</v>
      </c>
    </row>
    <row r="375" spans="1:15" x14ac:dyDescent="0.25">
      <c r="A375" s="3" t="s">
        <v>156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45</v>
      </c>
      <c r="B376" s="3" t="s">
        <v>26</v>
      </c>
      <c r="C376" s="63"/>
      <c r="D376" s="67"/>
      <c r="E376" s="63"/>
      <c r="F376" s="67">
        <v>5</v>
      </c>
      <c r="G376" s="63">
        <v>6</v>
      </c>
      <c r="H376" s="67"/>
      <c r="I376" s="63"/>
      <c r="J376" s="67"/>
      <c r="K376" s="63"/>
      <c r="L376" s="67"/>
      <c r="M376" s="63"/>
      <c r="N376" s="67"/>
      <c r="O376" s="2">
        <f t="shared" si="86"/>
        <v>11</v>
      </c>
    </row>
    <row r="377" spans="1:15" x14ac:dyDescent="0.25">
      <c r="A377" s="3" t="s">
        <v>160</v>
      </c>
      <c r="B377" s="3" t="s">
        <v>26</v>
      </c>
      <c r="C377" s="63"/>
      <c r="D377" s="67"/>
      <c r="E377" s="63"/>
      <c r="F377" s="67">
        <v>1</v>
      </c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1</v>
      </c>
    </row>
    <row r="378" spans="1:15" x14ac:dyDescent="0.25">
      <c r="A378" s="3" t="s">
        <v>162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0</v>
      </c>
    </row>
    <row r="379" spans="1:15" x14ac:dyDescent="0.25">
      <c r="A379" s="3" t="s">
        <v>165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44</v>
      </c>
      <c r="B380" s="3" t="s">
        <v>26</v>
      </c>
      <c r="C380" s="63">
        <v>1</v>
      </c>
      <c r="D380" s="67">
        <v>1</v>
      </c>
      <c r="E380" s="63"/>
      <c r="F380" s="67"/>
      <c r="G380" s="63"/>
      <c r="H380" s="67">
        <v>2</v>
      </c>
      <c r="I380" s="63"/>
      <c r="J380" s="67"/>
      <c r="K380" s="63"/>
      <c r="L380" s="67"/>
      <c r="M380" s="63"/>
      <c r="N380" s="67"/>
      <c r="O380" s="2">
        <f t="shared" si="86"/>
        <v>4</v>
      </c>
    </row>
    <row r="381" spans="1:15" x14ac:dyDescent="0.25">
      <c r="A381" s="3" t="s">
        <v>43</v>
      </c>
      <c r="B381" s="3" t="s">
        <v>26</v>
      </c>
      <c r="C381" s="63"/>
      <c r="D381" s="67"/>
      <c r="E381" s="63"/>
      <c r="F381" s="67"/>
      <c r="G381" s="63"/>
      <c r="H381" s="67">
        <v>1</v>
      </c>
      <c r="I381" s="63"/>
      <c r="J381" s="67"/>
      <c r="K381" s="63"/>
      <c r="L381" s="67"/>
      <c r="M381" s="63"/>
      <c r="N381" s="67"/>
      <c r="O381" s="2">
        <f t="shared" si="86"/>
        <v>1</v>
      </c>
    </row>
    <row r="382" spans="1:15" x14ac:dyDescent="0.25">
      <c r="A382" s="3" t="s">
        <v>170</v>
      </c>
      <c r="B382" s="3" t="s">
        <v>26</v>
      </c>
      <c r="C382" s="63"/>
      <c r="D382" s="67">
        <v>1</v>
      </c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1</v>
      </c>
    </row>
    <row r="383" spans="1:15" x14ac:dyDescent="0.25">
      <c r="A383" s="3" t="s">
        <v>172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42</v>
      </c>
      <c r="B384" s="3" t="s">
        <v>26</v>
      </c>
      <c r="C384" s="63"/>
      <c r="D384" s="67">
        <v>2</v>
      </c>
      <c r="E384" s="63">
        <v>3</v>
      </c>
      <c r="F384" s="67">
        <v>2</v>
      </c>
      <c r="G384" s="63">
        <v>3</v>
      </c>
      <c r="H384" s="67">
        <v>1</v>
      </c>
      <c r="I384" s="63"/>
      <c r="J384" s="67"/>
      <c r="K384" s="63"/>
      <c r="L384" s="67"/>
      <c r="M384" s="63"/>
      <c r="N384" s="67"/>
      <c r="O384" s="2">
        <f t="shared" si="86"/>
        <v>11</v>
      </c>
    </row>
    <row r="385" spans="1:15" x14ac:dyDescent="0.25">
      <c r="A385" s="3" t="s">
        <v>175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>SUM(C385:N385)</f>
        <v>0</v>
      </c>
    </row>
    <row r="386" spans="1:15" x14ac:dyDescent="0.25">
      <c r="A386" s="3" t="s">
        <v>196</v>
      </c>
      <c r="B386" s="3" t="s">
        <v>26</v>
      </c>
      <c r="C386" s="63"/>
      <c r="D386" s="67"/>
      <c r="E386" s="63"/>
      <c r="F386" s="67"/>
      <c r="G386" s="63">
        <v>1</v>
      </c>
      <c r="H386" s="67"/>
      <c r="I386" s="63"/>
      <c r="J386" s="67"/>
      <c r="K386" s="63"/>
      <c r="L386" s="67"/>
      <c r="M386" s="63"/>
      <c r="N386" s="67"/>
      <c r="O386" s="2">
        <f>SUM(C386:N386)</f>
        <v>1</v>
      </c>
    </row>
    <row r="387" spans="1:15" x14ac:dyDescent="0.25">
      <c r="A387" s="3" t="s">
        <v>209</v>
      </c>
      <c r="B387" s="3" t="s">
        <v>26</v>
      </c>
      <c r="C387" s="63"/>
      <c r="D387" s="67"/>
      <c r="E387" s="63"/>
      <c r="F387" s="67"/>
      <c r="G387" s="63"/>
      <c r="H387" s="67">
        <v>1</v>
      </c>
      <c r="I387" s="63"/>
      <c r="J387" s="67"/>
      <c r="K387" s="63"/>
      <c r="L387" s="67"/>
      <c r="M387" s="63"/>
      <c r="N387" s="67"/>
      <c r="O387" s="2">
        <f t="shared" si="86"/>
        <v>1</v>
      </c>
    </row>
    <row r="388" spans="1:15" x14ac:dyDescent="0.25">
      <c r="A388" s="3" t="s">
        <v>185</v>
      </c>
      <c r="B388" s="3" t="s">
        <v>26</v>
      </c>
      <c r="C388" s="63"/>
      <c r="D388" s="67"/>
      <c r="E388" s="63"/>
      <c r="F388" s="67">
        <v>1</v>
      </c>
      <c r="G388" s="63"/>
      <c r="H388" s="67"/>
      <c r="I388" s="63"/>
      <c r="J388" s="67"/>
      <c r="K388" s="63"/>
      <c r="L388" s="67"/>
      <c r="M388" s="63"/>
      <c r="N388" s="67"/>
      <c r="O388" s="2">
        <f t="shared" ref="O388" si="115">SUM(C388:N388)</f>
        <v>1</v>
      </c>
    </row>
    <row r="389" spans="1:15" x14ac:dyDescent="0.25">
      <c r="A389" s="3" t="s">
        <v>210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ref="O389" si="116">SUM(C389:N389)</f>
        <v>0</v>
      </c>
    </row>
    <row r="390" spans="1:15" x14ac:dyDescent="0.25">
      <c r="A390" s="3" t="s">
        <v>215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ref="O390" si="117">SUM(C390:N390)</f>
        <v>0</v>
      </c>
    </row>
    <row r="391" spans="1:15" x14ac:dyDescent="0.25">
      <c r="A391" s="3" t="s">
        <v>41</v>
      </c>
      <c r="B391" s="3" t="s">
        <v>26</v>
      </c>
      <c r="C391" s="63"/>
      <c r="D391" s="67"/>
      <c r="E391" s="63"/>
      <c r="F391" s="67">
        <v>1</v>
      </c>
      <c r="G391" s="63"/>
      <c r="H391" s="67"/>
      <c r="I391" s="63"/>
      <c r="J391" s="67"/>
      <c r="K391" s="63"/>
      <c r="L391" s="67"/>
      <c r="M391" s="63"/>
      <c r="N391" s="67"/>
      <c r="O391" s="2">
        <f t="shared" si="86"/>
        <v>1</v>
      </c>
    </row>
    <row r="392" spans="1:15" x14ac:dyDescent="0.25">
      <c r="A392" s="3" t="s">
        <v>217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si="86"/>
        <v>0</v>
      </c>
    </row>
    <row r="393" spans="1:15" x14ac:dyDescent="0.25">
      <c r="A393" s="3" t="s">
        <v>218</v>
      </c>
      <c r="B393" s="3" t="s">
        <v>26</v>
      </c>
      <c r="C393" s="63"/>
      <c r="D393" s="67"/>
      <c r="E393" s="63"/>
      <c r="F393" s="67"/>
      <c r="G393" s="63">
        <v>2</v>
      </c>
      <c r="H393" s="67"/>
      <c r="I393" s="63"/>
      <c r="J393" s="67"/>
      <c r="K393" s="63"/>
      <c r="L393" s="67"/>
      <c r="M393" s="63"/>
      <c r="N393" s="67"/>
      <c r="O393" s="2">
        <f t="shared" si="86"/>
        <v>2</v>
      </c>
    </row>
    <row r="394" spans="1:15" x14ac:dyDescent="0.25">
      <c r="A394" s="3" t="s">
        <v>40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6"/>
        <v>0</v>
      </c>
    </row>
    <row r="395" spans="1:15" x14ac:dyDescent="0.25">
      <c r="A395" s="3" t="s">
        <v>39</v>
      </c>
      <c r="B395" s="3" t="s">
        <v>26</v>
      </c>
      <c r="C395" s="63">
        <v>1</v>
      </c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6"/>
        <v>1</v>
      </c>
    </row>
    <row r="396" spans="1:15" x14ac:dyDescent="0.25">
      <c r="A396" s="3" t="s">
        <v>225</v>
      </c>
      <c r="B396" s="3" t="s">
        <v>26</v>
      </c>
      <c r="C396" s="63">
        <v>1</v>
      </c>
      <c r="D396" s="67"/>
      <c r="E396" s="63">
        <v>1</v>
      </c>
      <c r="F396" s="67"/>
      <c r="G396" s="63">
        <v>1</v>
      </c>
      <c r="H396" s="67">
        <v>3</v>
      </c>
      <c r="I396" s="63"/>
      <c r="J396" s="67"/>
      <c r="K396" s="63"/>
      <c r="L396" s="67"/>
      <c r="M396" s="63"/>
      <c r="N396" s="67"/>
      <c r="O396" s="2">
        <f>SUM(C396:N396)</f>
        <v>6</v>
      </c>
    </row>
    <row r="397" spans="1:15" x14ac:dyDescent="0.25">
      <c r="A397" s="3" t="s">
        <v>228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>SUM(C397:N397)</f>
        <v>0</v>
      </c>
    </row>
    <row r="398" spans="1:15" x14ac:dyDescent="0.25">
      <c r="A398" s="3" t="s">
        <v>233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238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351</v>
      </c>
      <c r="B400" s="3" t="s">
        <v>26</v>
      </c>
      <c r="C400" s="63"/>
      <c r="D400" s="67">
        <v>1</v>
      </c>
      <c r="E400" s="63"/>
      <c r="F400" s="67"/>
      <c r="G400" s="63"/>
      <c r="H400" s="67">
        <v>1</v>
      </c>
      <c r="I400" s="63"/>
      <c r="J400" s="67"/>
      <c r="K400" s="63"/>
      <c r="L400" s="67"/>
      <c r="M400" s="63"/>
      <c r="N400" s="67"/>
      <c r="O400" s="2">
        <f t="shared" si="86"/>
        <v>2</v>
      </c>
    </row>
    <row r="401" spans="1:15" x14ac:dyDescent="0.25">
      <c r="A401" s="3" t="s">
        <v>249</v>
      </c>
      <c r="B401" s="3" t="s">
        <v>26</v>
      </c>
      <c r="C401" s="63">
        <v>1</v>
      </c>
      <c r="D401" s="67">
        <v>1</v>
      </c>
      <c r="E401" s="63">
        <v>3</v>
      </c>
      <c r="F401" s="67">
        <v>1</v>
      </c>
      <c r="G401" s="63">
        <v>1</v>
      </c>
      <c r="H401" s="67">
        <v>3</v>
      </c>
      <c r="I401" s="63"/>
      <c r="J401" s="67"/>
      <c r="K401" s="63"/>
      <c r="L401" s="67"/>
      <c r="M401" s="63"/>
      <c r="N401" s="67"/>
      <c r="O401" s="2">
        <f t="shared" si="86"/>
        <v>10</v>
      </c>
    </row>
    <row r="402" spans="1:15" x14ac:dyDescent="0.25">
      <c r="A402" s="3" t="s">
        <v>38</v>
      </c>
      <c r="B402" s="3" t="s">
        <v>26</v>
      </c>
      <c r="C402" s="63">
        <v>1</v>
      </c>
      <c r="D402" s="67"/>
      <c r="E402" s="63">
        <v>1</v>
      </c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86"/>
        <v>2</v>
      </c>
    </row>
    <row r="403" spans="1:15" x14ac:dyDescent="0.25">
      <c r="A403" s="3" t="s">
        <v>37</v>
      </c>
      <c r="B403" s="3" t="s">
        <v>26</v>
      </c>
      <c r="C403" s="63"/>
      <c r="D403" s="67"/>
      <c r="E403" s="63"/>
      <c r="F403" s="67"/>
      <c r="G403" s="63">
        <v>1</v>
      </c>
      <c r="H403" s="67"/>
      <c r="I403" s="63"/>
      <c r="J403" s="67"/>
      <c r="K403" s="63"/>
      <c r="L403" s="67"/>
      <c r="M403" s="63"/>
      <c r="N403" s="67"/>
      <c r="O403" s="2">
        <f t="shared" si="86"/>
        <v>1</v>
      </c>
    </row>
    <row r="404" spans="1:15" x14ac:dyDescent="0.25">
      <c r="A404" s="3" t="s">
        <v>272</v>
      </c>
      <c r="B404" s="3" t="s">
        <v>26</v>
      </c>
      <c r="C404" s="63"/>
      <c r="D404" s="67"/>
      <c r="E404" s="63">
        <v>5</v>
      </c>
      <c r="F404" s="67">
        <v>1</v>
      </c>
      <c r="G404" s="63">
        <v>5</v>
      </c>
      <c r="H404" s="67">
        <v>1</v>
      </c>
      <c r="I404" s="63"/>
      <c r="J404" s="67"/>
      <c r="K404" s="63"/>
      <c r="L404" s="67"/>
      <c r="M404" s="63"/>
      <c r="N404" s="67"/>
      <c r="O404" s="2">
        <f t="shared" si="86"/>
        <v>12</v>
      </c>
    </row>
    <row r="405" spans="1:15" x14ac:dyDescent="0.25">
      <c r="A405" s="3" t="s">
        <v>277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0</v>
      </c>
    </row>
    <row r="406" spans="1:15" x14ac:dyDescent="0.25">
      <c r="A406" s="3" t="s">
        <v>36</v>
      </c>
      <c r="B406" s="3" t="s">
        <v>26</v>
      </c>
      <c r="C406" s="63"/>
      <c r="D406" s="67"/>
      <c r="E406" s="63">
        <v>1</v>
      </c>
      <c r="F406" s="67"/>
      <c r="G406" s="63">
        <v>1</v>
      </c>
      <c r="H406" s="67"/>
      <c r="I406" s="63"/>
      <c r="J406" s="67"/>
      <c r="K406" s="63"/>
      <c r="L406" s="67"/>
      <c r="M406" s="63"/>
      <c r="N406" s="67"/>
      <c r="O406" s="2">
        <f t="shared" si="86"/>
        <v>2</v>
      </c>
    </row>
    <row r="407" spans="1:15" x14ac:dyDescent="0.25">
      <c r="A407" s="3" t="s">
        <v>280</v>
      </c>
      <c r="B407" s="3" t="s">
        <v>26</v>
      </c>
      <c r="C407" s="63"/>
      <c r="D407" s="67"/>
      <c r="E407" s="63"/>
      <c r="F407" s="67"/>
      <c r="G407" s="63">
        <v>1</v>
      </c>
      <c r="H407" s="67"/>
      <c r="I407" s="63"/>
      <c r="J407" s="67"/>
      <c r="K407" s="63"/>
      <c r="L407" s="67"/>
      <c r="M407" s="63"/>
      <c r="N407" s="67"/>
      <c r="O407" s="2">
        <f>SUM(C407:N407)</f>
        <v>1</v>
      </c>
    </row>
    <row r="408" spans="1:15" x14ac:dyDescent="0.25">
      <c r="A408" s="3" t="s">
        <v>35</v>
      </c>
      <c r="B408" s="3" t="s">
        <v>26</v>
      </c>
      <c r="C408" s="63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86"/>
        <v>0</v>
      </c>
    </row>
    <row r="409" spans="1:15" x14ac:dyDescent="0.25">
      <c r="A409" s="3" t="s">
        <v>34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 t="shared" si="86"/>
        <v>0</v>
      </c>
    </row>
    <row r="410" spans="1:15" x14ac:dyDescent="0.25">
      <c r="A410" s="3" t="s">
        <v>287</v>
      </c>
      <c r="B410" s="3" t="s">
        <v>26</v>
      </c>
      <c r="C410" s="63">
        <v>2</v>
      </c>
      <c r="D410" s="67">
        <v>2</v>
      </c>
      <c r="E410" s="63"/>
      <c r="F410" s="67">
        <v>1</v>
      </c>
      <c r="G410" s="63"/>
      <c r="H410" s="67"/>
      <c r="I410" s="63"/>
      <c r="J410" s="67"/>
      <c r="K410" s="63"/>
      <c r="L410" s="67"/>
      <c r="M410" s="63"/>
      <c r="N410" s="67"/>
      <c r="O410" s="2">
        <f>SUM(C410:N410)</f>
        <v>5</v>
      </c>
    </row>
    <row r="411" spans="1:15" x14ac:dyDescent="0.25">
      <c r="A411" s="3" t="s">
        <v>288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>SUM(C411:N411)</f>
        <v>0</v>
      </c>
    </row>
    <row r="412" spans="1:15" x14ac:dyDescent="0.25">
      <c r="A412" s="3" t="s">
        <v>289</v>
      </c>
      <c r="B412" s="3" t="s">
        <v>26</v>
      </c>
      <c r="C412" s="63">
        <v>1</v>
      </c>
      <c r="D412" s="67"/>
      <c r="E412" s="63">
        <v>1</v>
      </c>
      <c r="F412" s="67"/>
      <c r="G412" s="63"/>
      <c r="H412" s="67">
        <v>1</v>
      </c>
      <c r="I412" s="63"/>
      <c r="J412" s="67"/>
      <c r="K412" s="63"/>
      <c r="L412" s="67"/>
      <c r="M412" s="63"/>
      <c r="N412" s="67"/>
      <c r="O412" s="2">
        <f>SUM(C412:N412)</f>
        <v>3</v>
      </c>
    </row>
    <row r="413" spans="1:15" x14ac:dyDescent="0.25">
      <c r="A413" s="3" t="s">
        <v>290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>SUM(C413:N413)</f>
        <v>0</v>
      </c>
    </row>
    <row r="414" spans="1:15" x14ac:dyDescent="0.25">
      <c r="A414" s="3" t="s">
        <v>293</v>
      </c>
      <c r="B414" s="3" t="s">
        <v>26</v>
      </c>
      <c r="C414" s="63"/>
      <c r="D414" s="67"/>
      <c r="E414" s="63">
        <v>1</v>
      </c>
      <c r="F414" s="67">
        <v>1</v>
      </c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2</v>
      </c>
    </row>
    <row r="415" spans="1:15" x14ac:dyDescent="0.25">
      <c r="A415" s="3" t="s">
        <v>295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si="86"/>
        <v>0</v>
      </c>
    </row>
    <row r="416" spans="1:15" x14ac:dyDescent="0.25">
      <c r="A416" s="3" t="s">
        <v>465</v>
      </c>
      <c r="B416" s="3" t="s">
        <v>26</v>
      </c>
      <c r="C416" s="63"/>
      <c r="D416" s="67"/>
      <c r="E416" s="63"/>
      <c r="F416" s="67"/>
      <c r="G416" s="63"/>
      <c r="H416" s="67"/>
      <c r="I416" s="63"/>
      <c r="J416" s="67"/>
      <c r="K416" s="63"/>
      <c r="L416" s="67"/>
      <c r="M416" s="63"/>
      <c r="N416" s="67"/>
      <c r="O416" s="2">
        <f>SUM(C416:N416)</f>
        <v>0</v>
      </c>
    </row>
    <row r="417" spans="1:15" x14ac:dyDescent="0.25">
      <c r="A417" s="3" t="s">
        <v>33</v>
      </c>
      <c r="B417" s="3" t="s">
        <v>26</v>
      </c>
      <c r="C417" s="63"/>
      <c r="D417" s="67">
        <v>2</v>
      </c>
      <c r="E417" s="63"/>
      <c r="F417" s="67">
        <v>4</v>
      </c>
      <c r="G417" s="63">
        <v>1</v>
      </c>
      <c r="H417" s="67"/>
      <c r="I417" s="63"/>
      <c r="J417" s="67"/>
      <c r="K417" s="63"/>
      <c r="L417" s="67"/>
      <c r="M417" s="63"/>
      <c r="N417" s="67"/>
      <c r="O417" s="2">
        <f t="shared" ref="O417:O425" si="118">SUM(C417:N417)</f>
        <v>7</v>
      </c>
    </row>
    <row r="418" spans="1:15" x14ac:dyDescent="0.25">
      <c r="A418" s="3" t="s">
        <v>32</v>
      </c>
      <c r="B418" s="3" t="s">
        <v>26</v>
      </c>
      <c r="C418" s="64"/>
      <c r="D418" s="67"/>
      <c r="E418" s="63"/>
      <c r="F418" s="67"/>
      <c r="G418" s="63"/>
      <c r="H418" s="67">
        <v>1</v>
      </c>
      <c r="I418" s="63"/>
      <c r="J418" s="67"/>
      <c r="K418" s="63"/>
      <c r="L418" s="67"/>
      <c r="M418" s="63"/>
      <c r="N418" s="67"/>
      <c r="O418" s="2">
        <f t="shared" si="118"/>
        <v>1</v>
      </c>
    </row>
    <row r="419" spans="1:15" x14ac:dyDescent="0.25">
      <c r="A419" s="3" t="s">
        <v>330</v>
      </c>
      <c r="B419" s="3" t="s">
        <v>26</v>
      </c>
      <c r="C419" s="64"/>
      <c r="D419" s="67"/>
      <c r="E419" s="63"/>
      <c r="F419" s="67"/>
      <c r="G419" s="63"/>
      <c r="H419" s="67"/>
      <c r="I419" s="63"/>
      <c r="J419" s="67"/>
      <c r="K419" s="63"/>
      <c r="L419" s="67"/>
      <c r="M419" s="63"/>
      <c r="N419" s="67"/>
      <c r="O419" s="2">
        <f t="shared" si="118"/>
        <v>0</v>
      </c>
    </row>
    <row r="420" spans="1:15" x14ac:dyDescent="0.25">
      <c r="A420" s="3" t="s">
        <v>341</v>
      </c>
      <c r="B420" s="3" t="s">
        <v>26</v>
      </c>
      <c r="C420" s="64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 t="shared" ref="O420" si="119">SUM(C420:N420)</f>
        <v>0</v>
      </c>
    </row>
    <row r="421" spans="1:15" x14ac:dyDescent="0.25">
      <c r="A421" s="3" t="s">
        <v>484</v>
      </c>
      <c r="B421" s="3" t="s">
        <v>26</v>
      </c>
      <c r="C421" s="64"/>
      <c r="D421" s="67"/>
      <c r="E421" s="63"/>
      <c r="F421" s="67"/>
      <c r="G421" s="63"/>
      <c r="H421" s="67"/>
      <c r="I421" s="63"/>
      <c r="J421" s="67"/>
      <c r="K421" s="63"/>
      <c r="L421" s="67"/>
      <c r="M421" s="63"/>
      <c r="N421" s="67"/>
      <c r="O421" s="2">
        <f t="shared" ref="O421" si="120">SUM(C421:N421)</f>
        <v>0</v>
      </c>
    </row>
    <row r="422" spans="1:15" x14ac:dyDescent="0.25">
      <c r="A422" s="3" t="s">
        <v>472</v>
      </c>
      <c r="B422" s="3" t="s">
        <v>26</v>
      </c>
      <c r="C422" s="64"/>
      <c r="D422" s="67"/>
      <c r="E422" s="63"/>
      <c r="F422" s="67"/>
      <c r="G422" s="63"/>
      <c r="H422" s="67"/>
      <c r="I422" s="63"/>
      <c r="J422" s="67"/>
      <c r="K422" s="63"/>
      <c r="L422" s="67"/>
      <c r="M422" s="63"/>
      <c r="N422" s="67"/>
      <c r="O422" s="2">
        <f t="shared" si="118"/>
        <v>0</v>
      </c>
    </row>
    <row r="423" spans="1:15" x14ac:dyDescent="0.25">
      <c r="A423" s="131" t="s">
        <v>31</v>
      </c>
      <c r="B423" s="131"/>
      <c r="C423" s="72">
        <f>SUM(C370:C422)</f>
        <v>8</v>
      </c>
      <c r="D423" s="72">
        <f t="shared" ref="D423:N423" si="121">SUM(D370:D422)</f>
        <v>10</v>
      </c>
      <c r="E423" s="72">
        <f t="shared" si="121"/>
        <v>18</v>
      </c>
      <c r="F423" s="72">
        <f t="shared" si="121"/>
        <v>18</v>
      </c>
      <c r="G423" s="72">
        <f t="shared" si="121"/>
        <v>23</v>
      </c>
      <c r="H423" s="72">
        <f t="shared" si="121"/>
        <v>15</v>
      </c>
      <c r="I423" s="72">
        <f t="shared" si="121"/>
        <v>0</v>
      </c>
      <c r="J423" s="72">
        <f t="shared" si="121"/>
        <v>0</v>
      </c>
      <c r="K423" s="72">
        <f t="shared" si="121"/>
        <v>0</v>
      </c>
      <c r="L423" s="72">
        <f t="shared" si="121"/>
        <v>0</v>
      </c>
      <c r="M423" s="72">
        <f t="shared" si="121"/>
        <v>0</v>
      </c>
      <c r="N423" s="72">
        <f t="shared" si="121"/>
        <v>0</v>
      </c>
      <c r="O423" s="62">
        <f t="shared" si="118"/>
        <v>92</v>
      </c>
    </row>
    <row r="424" spans="1:15" x14ac:dyDescent="0.25">
      <c r="A424" s="41" t="s">
        <v>375</v>
      </c>
      <c r="B424" s="41" t="s">
        <v>376</v>
      </c>
      <c r="C424" s="63">
        <v>0</v>
      </c>
      <c r="D424" s="63">
        <v>0</v>
      </c>
      <c r="E424" s="63">
        <v>0</v>
      </c>
      <c r="F424" s="67">
        <v>0</v>
      </c>
      <c r="G424" s="63">
        <v>0</v>
      </c>
      <c r="H424" s="67">
        <v>0</v>
      </c>
      <c r="I424" s="63">
        <v>0</v>
      </c>
      <c r="J424" s="67">
        <v>0</v>
      </c>
      <c r="K424" s="63">
        <v>0</v>
      </c>
      <c r="L424" s="67">
        <v>0</v>
      </c>
      <c r="M424" s="63">
        <v>0</v>
      </c>
      <c r="N424" s="67">
        <v>0</v>
      </c>
      <c r="O424" s="2">
        <f t="shared" si="118"/>
        <v>0</v>
      </c>
    </row>
    <row r="425" spans="1:15" x14ac:dyDescent="0.25">
      <c r="A425" s="131" t="s">
        <v>31</v>
      </c>
      <c r="B425" s="131"/>
      <c r="C425" s="72">
        <f>SUM(C424)</f>
        <v>0</v>
      </c>
      <c r="D425" s="72">
        <f t="shared" ref="D425:N425" si="122">SUM(D424)</f>
        <v>0</v>
      </c>
      <c r="E425" s="72">
        <f t="shared" si="122"/>
        <v>0</v>
      </c>
      <c r="F425" s="72">
        <f t="shared" si="122"/>
        <v>0</v>
      </c>
      <c r="G425" s="72">
        <f t="shared" si="122"/>
        <v>0</v>
      </c>
      <c r="H425" s="72">
        <f t="shared" si="122"/>
        <v>0</v>
      </c>
      <c r="I425" s="72">
        <f t="shared" si="122"/>
        <v>0</v>
      </c>
      <c r="J425" s="72">
        <f t="shared" si="122"/>
        <v>0</v>
      </c>
      <c r="K425" s="72">
        <f t="shared" si="122"/>
        <v>0</v>
      </c>
      <c r="L425" s="72">
        <f t="shared" si="122"/>
        <v>0</v>
      </c>
      <c r="M425" s="72">
        <f t="shared" si="122"/>
        <v>0</v>
      </c>
      <c r="N425" s="72">
        <f t="shared" si="122"/>
        <v>0</v>
      </c>
      <c r="O425" s="62">
        <f t="shared" si="118"/>
        <v>0</v>
      </c>
    </row>
    <row r="426" spans="1:15" x14ac:dyDescent="0.25">
      <c r="A426" s="1" t="s">
        <v>30</v>
      </c>
      <c r="B426" s="1"/>
      <c r="C426" s="65">
        <f>SUM(C425,C423,C369,C324,C294,C160,C55,C26,C4)</f>
        <v>47</v>
      </c>
      <c r="D426" s="65">
        <f>SUM(D425,D423,D369,D324,D294,D160,D55,D26,D4)</f>
        <v>87</v>
      </c>
      <c r="E426" s="65">
        <f>SUM(E425,E423,E369,E324,E294,E160,E55,E26,E4)</f>
        <v>110</v>
      </c>
      <c r="F426" s="65">
        <f>SUM(F425,F423,F369,F324,F294,F160,F55,F26,F4)</f>
        <v>95</v>
      </c>
      <c r="G426" s="65">
        <f>SUM(G425,G423,G369,G324,G294,G160,G55,G26,G4)</f>
        <v>88</v>
      </c>
      <c r="H426" s="65">
        <f>SUM(H425,H423,H369,H324,H294,H160,H55,H26,H4)</f>
        <v>114</v>
      </c>
      <c r="I426" s="65">
        <f>SUM(I425,I423,I369,I324,I294,I160,I55,I26,I4)</f>
        <v>0</v>
      </c>
      <c r="J426" s="65">
        <f>SUM(J425,J423,J369,J324,J294,J160,J55,J26,J4)</f>
        <v>0</v>
      </c>
      <c r="K426" s="65">
        <f>SUM(K425,K423,K369,K324,K294,K160,K55,K26,K4)</f>
        <v>0</v>
      </c>
      <c r="L426" s="65">
        <f>SUM(L425,L423,L369,L324,L294,L160,L55,L26,L4)</f>
        <v>0</v>
      </c>
      <c r="M426" s="65">
        <f>SUM(M425,M423,M369,M324,M294,M160,M55,M26,M4)</f>
        <v>0</v>
      </c>
      <c r="N426" s="65">
        <f>SUM(N425,N423,N369,N324,N294,N160,N55,N26,N4)</f>
        <v>0</v>
      </c>
      <c r="O426" s="2">
        <f t="shared" si="86"/>
        <v>541</v>
      </c>
    </row>
  </sheetData>
  <mergeCells count="24">
    <mergeCell ref="A425:B425"/>
    <mergeCell ref="A1:A2"/>
    <mergeCell ref="C1:C2"/>
    <mergeCell ref="D1:D2"/>
    <mergeCell ref="E1:E2"/>
    <mergeCell ref="A423:B423"/>
    <mergeCell ref="A26:B26"/>
    <mergeCell ref="A55:B55"/>
    <mergeCell ref="A160:B160"/>
    <mergeCell ref="A294:B294"/>
    <mergeCell ref="A324:B324"/>
    <mergeCell ref="A369:B369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31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469</v>
      </c>
      <c r="B195" s="13">
        <v>9687</v>
      </c>
      <c r="C195" s="28" t="s">
        <v>470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2018-07-09T18:10:34Z</dcterms:modified>
</cp:coreProperties>
</file>