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V70" i="8" l="1"/>
  <c r="V67" i="8"/>
  <c r="V65" i="8"/>
  <c r="O269" i="5" l="1"/>
  <c r="O159" i="5"/>
  <c r="V80" i="8"/>
  <c r="V78" i="8"/>
  <c r="V73" i="8"/>
  <c r="O151" i="5" l="1"/>
  <c r="O321" i="5"/>
  <c r="O322" i="5"/>
  <c r="O274" i="5"/>
  <c r="O163" i="5"/>
  <c r="V68" i="8"/>
  <c r="O388" i="5" l="1"/>
  <c r="O260" i="5"/>
  <c r="J67" i="8" l="1"/>
  <c r="O317" i="5" l="1"/>
  <c r="I82" i="8"/>
  <c r="O244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9" i="5" l="1"/>
  <c r="O286" i="5" l="1"/>
  <c r="O231" i="5"/>
  <c r="O113" i="5"/>
  <c r="O59" i="5"/>
  <c r="I4" i="5" l="1"/>
  <c r="I26" i="5"/>
  <c r="I55" i="5"/>
  <c r="I161" i="5"/>
  <c r="I296" i="5"/>
  <c r="I326" i="5"/>
  <c r="I371" i="5"/>
  <c r="I425" i="5"/>
  <c r="I427" i="5"/>
  <c r="I428" i="5" l="1"/>
  <c r="O242" i="5"/>
  <c r="O112" i="5" l="1"/>
  <c r="O219" i="5" l="1"/>
  <c r="O182" i="5"/>
  <c r="N11" i="8" l="1"/>
  <c r="J79" i="8" l="1"/>
  <c r="J71" i="8"/>
  <c r="J70" i="8"/>
  <c r="J69" i="8"/>
  <c r="O170" i="5" l="1"/>
  <c r="O61" i="5"/>
  <c r="F371" i="5" l="1"/>
  <c r="G371" i="5"/>
  <c r="H371" i="5"/>
  <c r="J371" i="5"/>
  <c r="K371" i="5"/>
  <c r="L371" i="5"/>
  <c r="M371" i="5"/>
  <c r="N371" i="5"/>
  <c r="F326" i="5"/>
  <c r="G326" i="5"/>
  <c r="H326" i="5"/>
  <c r="J326" i="5"/>
  <c r="K326" i="5"/>
  <c r="L326" i="5"/>
  <c r="M326" i="5"/>
  <c r="N326" i="5"/>
  <c r="F296" i="5"/>
  <c r="G296" i="5"/>
  <c r="H296" i="5"/>
  <c r="J296" i="5"/>
  <c r="K296" i="5"/>
  <c r="L296" i="5"/>
  <c r="M296" i="5"/>
  <c r="N296" i="5"/>
  <c r="E371" i="5"/>
  <c r="E326" i="5"/>
  <c r="E296" i="5"/>
  <c r="O290" i="5"/>
  <c r="O273" i="5"/>
  <c r="O276" i="5"/>
  <c r="O183" i="5"/>
  <c r="O168" i="5"/>
  <c r="O15" i="5" l="1"/>
  <c r="O399" i="5"/>
  <c r="D371" i="5"/>
  <c r="D326" i="5"/>
  <c r="D296" i="5"/>
  <c r="O279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7" i="5"/>
  <c r="E427" i="5"/>
  <c r="F427" i="5"/>
  <c r="G427" i="5"/>
  <c r="H427" i="5"/>
  <c r="J427" i="5"/>
  <c r="K427" i="5"/>
  <c r="L427" i="5"/>
  <c r="M427" i="5"/>
  <c r="N427" i="5"/>
  <c r="C427" i="5"/>
  <c r="C371" i="5"/>
  <c r="C326" i="5"/>
  <c r="C296" i="5"/>
  <c r="D161" i="5"/>
  <c r="E161" i="5"/>
  <c r="F161" i="5"/>
  <c r="G161" i="5"/>
  <c r="H161" i="5"/>
  <c r="J161" i="5"/>
  <c r="K161" i="5"/>
  <c r="L161" i="5"/>
  <c r="M161" i="5"/>
  <c r="N161" i="5"/>
  <c r="C161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5" i="5"/>
  <c r="E425" i="5"/>
  <c r="F425" i="5"/>
  <c r="G425" i="5"/>
  <c r="H425" i="5"/>
  <c r="J425" i="5"/>
  <c r="K425" i="5"/>
  <c r="L425" i="5"/>
  <c r="M425" i="5"/>
  <c r="N425" i="5"/>
  <c r="C425" i="5"/>
  <c r="O277" i="5"/>
  <c r="O221" i="5"/>
  <c r="O205" i="5"/>
  <c r="O185" i="5"/>
  <c r="O162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2" i="5"/>
  <c r="O264" i="5"/>
  <c r="O258" i="5"/>
  <c r="O230" i="5"/>
  <c r="O227" i="5"/>
  <c r="O217" i="5"/>
  <c r="O188" i="5"/>
  <c r="H428" i="5" l="1"/>
  <c r="L428" i="5"/>
  <c r="M428" i="5"/>
  <c r="E428" i="5"/>
  <c r="K428" i="5"/>
  <c r="G428" i="5"/>
  <c r="N428" i="5"/>
  <c r="J428" i="5"/>
  <c r="F428" i="5"/>
  <c r="D428" i="5"/>
  <c r="C428" i="5"/>
  <c r="L75" i="8"/>
  <c r="O275" i="5"/>
  <c r="O220" i="5"/>
  <c r="O284" i="5"/>
  <c r="O107" i="5"/>
  <c r="O206" i="5"/>
  <c r="L72" i="8" l="1"/>
  <c r="L70" i="8"/>
  <c r="L81" i="8"/>
  <c r="G65" i="8"/>
  <c r="L65" i="8" s="1"/>
  <c r="L71" i="8"/>
  <c r="L68" i="8"/>
  <c r="L76" i="8"/>
  <c r="L77" i="8"/>
  <c r="L80" i="8"/>
  <c r="O271" i="5"/>
  <c r="O246" i="5"/>
  <c r="O202" i="5"/>
  <c r="O200" i="5"/>
  <c r="L82" i="8" l="1"/>
  <c r="O165" i="5"/>
  <c r="O233" i="5"/>
  <c r="O268" i="5" l="1"/>
  <c r="O192" i="5" l="1"/>
  <c r="O178" i="5"/>
  <c r="O249" i="5"/>
  <c r="O212" i="5"/>
  <c r="O294" i="5"/>
  <c r="O312" i="5"/>
  <c r="O189" i="5"/>
  <c r="O140" i="5" l="1"/>
  <c r="O123" i="5"/>
  <c r="O191" i="5"/>
  <c r="O58" i="5"/>
  <c r="O281" i="5" l="1"/>
  <c r="O253" i="5"/>
  <c r="O350" i="5"/>
  <c r="O293" i="5"/>
  <c r="O232" i="5"/>
  <c r="O11" i="5"/>
  <c r="F40" i="8"/>
  <c r="E40" i="8" l="1"/>
  <c r="E29" i="8"/>
  <c r="F25" i="8"/>
  <c r="F20" i="8"/>
  <c r="E11" i="8"/>
  <c r="K82" i="8"/>
  <c r="O226" i="5" l="1"/>
  <c r="O309" i="5"/>
  <c r="O241" i="5"/>
  <c r="O222" i="5"/>
  <c r="O208" i="5"/>
  <c r="O83" i="5"/>
  <c r="V48" i="8"/>
  <c r="R71" i="8" s="1"/>
  <c r="V71" i="8" s="1"/>
  <c r="O292" i="5"/>
  <c r="O390" i="5"/>
  <c r="O60" i="8" l="1"/>
  <c r="V49" i="8"/>
  <c r="R72" i="8" s="1"/>
  <c r="V72" i="8" s="1"/>
  <c r="O267" i="5"/>
  <c r="O423" i="5"/>
  <c r="O139" i="5"/>
  <c r="O265" i="5"/>
  <c r="O127" i="5"/>
  <c r="O331" i="5"/>
  <c r="O272" i="5"/>
  <c r="O174" i="5" l="1"/>
  <c r="O223" i="5" l="1"/>
  <c r="O300" i="5"/>
  <c r="O301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7" i="5"/>
  <c r="O79" i="5"/>
  <c r="U60" i="8"/>
  <c r="U29" i="8"/>
  <c r="U25" i="8"/>
  <c r="U20" i="8"/>
  <c r="U11" i="8"/>
  <c r="T60" i="8"/>
  <c r="T40" i="8"/>
  <c r="O195" i="5"/>
  <c r="T29" i="8"/>
  <c r="T25" i="8"/>
  <c r="T20" i="8"/>
  <c r="T11" i="8"/>
  <c r="S40" i="8"/>
  <c r="O291" i="5"/>
  <c r="O146" i="5"/>
  <c r="O147" i="5"/>
  <c r="O209" i="5"/>
  <c r="O31" i="5"/>
  <c r="O285" i="5"/>
  <c r="S60" i="8"/>
  <c r="S29" i="8"/>
  <c r="S25" i="8"/>
  <c r="S20" i="8"/>
  <c r="S11" i="8"/>
  <c r="R40" i="8" l="1"/>
  <c r="O289" i="5"/>
  <c r="O355" i="5"/>
  <c r="O213" i="5"/>
  <c r="O377" i="5"/>
  <c r="O136" i="5"/>
  <c r="R60" i="8"/>
  <c r="R29" i="8"/>
  <c r="R25" i="8"/>
  <c r="R20" i="8"/>
  <c r="R11" i="8"/>
  <c r="O422" i="5"/>
  <c r="O93" i="5"/>
  <c r="O336" i="5"/>
  <c r="V43" i="8"/>
  <c r="R66" i="8" s="1"/>
  <c r="V45" i="8"/>
  <c r="R68" i="8" s="1"/>
  <c r="Q60" i="8"/>
  <c r="Q40" i="8"/>
  <c r="Q29" i="8"/>
  <c r="Q25" i="8"/>
  <c r="Q20" i="8"/>
  <c r="Q11" i="8"/>
  <c r="P40" i="8"/>
  <c r="O186" i="5"/>
  <c r="P60" i="8" l="1"/>
  <c r="P29" i="8"/>
  <c r="P25" i="8"/>
  <c r="P20" i="8"/>
  <c r="P11" i="8"/>
  <c r="O40" i="8"/>
  <c r="O418" i="5"/>
  <c r="O19" i="5"/>
  <c r="O400" i="5"/>
  <c r="O62" i="5"/>
  <c r="O167" i="5"/>
  <c r="V56" i="8"/>
  <c r="R79" i="8" s="1"/>
  <c r="O29" i="8"/>
  <c r="O25" i="8"/>
  <c r="O20" i="8"/>
  <c r="O11" i="8"/>
  <c r="N40" i="8"/>
  <c r="O324" i="5"/>
  <c r="O124" i="5"/>
  <c r="O111" i="5"/>
  <c r="O207" i="5"/>
  <c r="O315" i="5"/>
  <c r="O210" i="5"/>
  <c r="E82" i="8"/>
  <c r="N60" i="8"/>
  <c r="N29" i="8"/>
  <c r="N25" i="8"/>
  <c r="N20" i="8"/>
  <c r="C82" i="8"/>
  <c r="D82" i="8"/>
  <c r="B82" i="8"/>
  <c r="M40" i="8"/>
  <c r="O270" i="5"/>
  <c r="O266" i="5"/>
  <c r="O180" i="5"/>
  <c r="O184" i="5"/>
  <c r="O152" i="5"/>
  <c r="O150" i="5"/>
  <c r="O391" i="5"/>
  <c r="O65" i="5"/>
  <c r="O318" i="5"/>
  <c r="M60" i="8"/>
  <c r="M29" i="8"/>
  <c r="M25" i="8"/>
  <c r="M20" i="8"/>
  <c r="M11" i="8"/>
  <c r="L40" i="8"/>
  <c r="O211" i="5"/>
  <c r="O201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46" i="8"/>
  <c r="R69" i="8" s="1"/>
  <c r="V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6" i="5"/>
  <c r="O175" i="5"/>
  <c r="O173" i="5"/>
  <c r="O320" i="5"/>
  <c r="O413" i="5"/>
  <c r="O114" i="5"/>
  <c r="O98" i="5"/>
  <c r="O375" i="5"/>
  <c r="O298" i="5"/>
  <c r="J20" i="8"/>
  <c r="J25" i="8"/>
  <c r="J11" i="8"/>
  <c r="D20" i="8"/>
  <c r="D25" i="8"/>
  <c r="D11" i="8"/>
  <c r="O214" i="5"/>
  <c r="O254" i="5"/>
  <c r="O179" i="5"/>
  <c r="O154" i="5"/>
  <c r="O323" i="5"/>
  <c r="O280" i="5"/>
  <c r="O169" i="5"/>
  <c r="O357" i="5"/>
  <c r="O394" i="5"/>
  <c r="O337" i="5"/>
  <c r="O303" i="5"/>
  <c r="C11" i="8"/>
  <c r="C25" i="8"/>
  <c r="B25" i="8"/>
  <c r="B11" i="8"/>
  <c r="C20" i="8"/>
  <c r="B20" i="8"/>
  <c r="V23" i="8"/>
  <c r="V24" i="8"/>
  <c r="V22" i="8"/>
  <c r="O118" i="5"/>
  <c r="O330" i="5"/>
  <c r="O49" i="5"/>
  <c r="O392" i="5"/>
  <c r="O349" i="5"/>
  <c r="O60" i="5"/>
  <c r="O367" i="5"/>
  <c r="O143" i="5"/>
  <c r="O239" i="5"/>
  <c r="O91" i="5"/>
  <c r="O385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1" i="5"/>
  <c r="O52" i="5"/>
  <c r="O261" i="5"/>
  <c r="O243" i="5"/>
  <c r="O237" i="5"/>
  <c r="O148" i="5"/>
  <c r="O63" i="5"/>
  <c r="O171" i="5"/>
  <c r="O316" i="5"/>
  <c r="O103" i="5"/>
  <c r="O33" i="5"/>
  <c r="O374" i="5"/>
  <c r="O421" i="5"/>
  <c r="O305" i="5"/>
  <c r="O67" i="5"/>
  <c r="O28" i="5"/>
  <c r="O177" i="5"/>
  <c r="O128" i="5"/>
  <c r="O338" i="5"/>
  <c r="O328" i="5"/>
  <c r="O311" i="5"/>
  <c r="O134" i="5"/>
  <c r="O133" i="5"/>
  <c r="O109" i="5"/>
  <c r="O224" i="5"/>
  <c r="O157" i="5"/>
  <c r="O319" i="5"/>
  <c r="O354" i="5"/>
  <c r="O14" i="5"/>
  <c r="O398" i="5"/>
  <c r="O6" i="5"/>
  <c r="O351" i="5"/>
  <c r="O225" i="5"/>
  <c r="O106" i="5"/>
  <c r="O199" i="5"/>
  <c r="O306" i="5"/>
  <c r="O72" i="5"/>
  <c r="O9" i="5"/>
  <c r="O8" i="5"/>
  <c r="O363" i="5"/>
  <c r="O122" i="5"/>
  <c r="O117" i="5"/>
  <c r="O76" i="5"/>
  <c r="O64" i="5"/>
  <c r="O297" i="5"/>
  <c r="O87" i="5"/>
  <c r="O141" i="5"/>
  <c r="O137" i="5"/>
  <c r="O84" i="5"/>
  <c r="O187" i="5"/>
  <c r="O30" i="5"/>
  <c r="O283" i="5"/>
  <c r="O257" i="5"/>
  <c r="O228" i="5"/>
  <c r="O92" i="5"/>
  <c r="O412" i="5"/>
  <c r="O288" i="5"/>
  <c r="O198" i="5"/>
  <c r="O197" i="5"/>
  <c r="O21" i="5"/>
  <c r="O401" i="5"/>
  <c r="O381" i="5"/>
  <c r="O7" i="5"/>
  <c r="O120" i="5"/>
  <c r="O379" i="5"/>
  <c r="O366" i="5"/>
  <c r="O95" i="5"/>
  <c r="O387" i="5"/>
  <c r="O376" i="5"/>
  <c r="O287" i="5"/>
  <c r="O278" i="5"/>
  <c r="O262" i="5"/>
  <c r="O47" i="5"/>
  <c r="O247" i="5"/>
  <c r="O426" i="5"/>
  <c r="O203" i="5"/>
  <c r="O384" i="5"/>
  <c r="O380" i="5"/>
  <c r="O164" i="5"/>
  <c r="O24" i="5"/>
  <c r="O53" i="5"/>
  <c r="O142" i="5"/>
  <c r="O135" i="5"/>
  <c r="O415" i="5"/>
  <c r="O245" i="5"/>
  <c r="O42" i="5"/>
  <c r="O108" i="5"/>
  <c r="O99" i="5"/>
  <c r="O68" i="5"/>
  <c r="O172" i="5"/>
  <c r="O158" i="5"/>
  <c r="O110" i="5"/>
  <c r="O369" i="5"/>
  <c r="O263" i="5"/>
  <c r="O102" i="5"/>
  <c r="O88" i="5"/>
  <c r="O5" i="5"/>
  <c r="O17" i="5"/>
  <c r="O314" i="5"/>
  <c r="O229" i="5"/>
  <c r="O215" i="5"/>
  <c r="O96" i="5"/>
  <c r="O190" i="5"/>
  <c r="O75" i="5"/>
  <c r="O409" i="5"/>
  <c r="O406" i="5"/>
  <c r="O78" i="5"/>
  <c r="O342" i="5"/>
  <c r="O156" i="5"/>
  <c r="O155" i="5"/>
  <c r="O50" i="5"/>
  <c r="O359" i="5"/>
  <c r="O126" i="5"/>
  <c r="O348" i="5"/>
  <c r="O310" i="5"/>
  <c r="O85" i="5"/>
  <c r="O304" i="5"/>
  <c r="O282" i="5"/>
  <c r="O153" i="5"/>
  <c r="O149" i="5"/>
  <c r="O416" i="5"/>
  <c r="O250" i="5"/>
  <c r="O125" i="5"/>
  <c r="O236" i="5"/>
  <c r="O218" i="5"/>
  <c r="O82" i="5"/>
  <c r="O69" i="5"/>
  <c r="O299" i="5"/>
  <c r="O334" i="5"/>
  <c r="O395" i="5"/>
  <c r="O368" i="5"/>
  <c r="O420" i="5"/>
  <c r="O259" i="5"/>
  <c r="O132" i="5"/>
  <c r="O131" i="5"/>
  <c r="O252" i="5"/>
  <c r="O407" i="5"/>
  <c r="O240" i="5"/>
  <c r="O216" i="5"/>
  <c r="O101" i="5"/>
  <c r="O332" i="5"/>
  <c r="O373" i="5"/>
  <c r="O414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60" i="5"/>
  <c r="O166" i="5"/>
  <c r="O176" i="5"/>
  <c r="O193" i="5"/>
  <c r="O194" i="5"/>
  <c r="O196" i="5"/>
  <c r="O204" i="5"/>
  <c r="O234" i="5"/>
  <c r="O235" i="5"/>
  <c r="O238" i="5"/>
  <c r="O248" i="5"/>
  <c r="O251" i="5"/>
  <c r="O255" i="5"/>
  <c r="O295" i="5"/>
  <c r="O302" i="5"/>
  <c r="O307" i="5"/>
  <c r="O308" i="5"/>
  <c r="O313" i="5"/>
  <c r="O325" i="5"/>
  <c r="O327" i="5"/>
  <c r="O333" i="5"/>
  <c r="O335" i="5"/>
  <c r="O339" i="5"/>
  <c r="O340" i="5"/>
  <c r="O341" i="5"/>
  <c r="O343" i="5"/>
  <c r="O344" i="5"/>
  <c r="O345" i="5"/>
  <c r="O346" i="5"/>
  <c r="O352" i="5"/>
  <c r="O353" i="5"/>
  <c r="O356" i="5"/>
  <c r="O358" i="5"/>
  <c r="O360" i="5"/>
  <c r="O361" i="5"/>
  <c r="O364" i="5"/>
  <c r="O365" i="5"/>
  <c r="O370" i="5"/>
  <c r="O372" i="5"/>
  <c r="O378" i="5"/>
  <c r="O382" i="5"/>
  <c r="O383" i="5"/>
  <c r="O386" i="5"/>
  <c r="O389" i="5"/>
  <c r="O393" i="5"/>
  <c r="O396" i="5"/>
  <c r="O397" i="5"/>
  <c r="O402" i="5"/>
  <c r="O403" i="5"/>
  <c r="O404" i="5"/>
  <c r="O405" i="5"/>
  <c r="O408" i="5"/>
  <c r="O410" i="5"/>
  <c r="O411" i="5"/>
  <c r="O417" i="5"/>
  <c r="O419" i="5"/>
  <c r="O424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7" i="5"/>
  <c r="O55" i="5"/>
  <c r="O26" i="5"/>
  <c r="O326" i="5"/>
  <c r="O296" i="5"/>
  <c r="O161" i="5"/>
  <c r="O371" i="5"/>
  <c r="O425" i="5"/>
  <c r="W40" i="8" l="1"/>
  <c r="O428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<sst xmlns="http://schemas.openxmlformats.org/spreadsheetml/2006/main" count="1577" uniqueCount="560">
  <si>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</si>
  <si>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</si>
  <si>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</si>
  <si>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</si>
  <si>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</si>
  <si>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</si>
  <si>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</si>
  <si>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</si>
  <si>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</si>
  <si>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</si>
  <si>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</si>
  <si>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</si>
  <si>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</si>
  <si>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</si>
  <si>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</si>
  <si>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</si>
  <si>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</si>
  <si>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</si>
  <si>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</si>
  <si>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</si>
  <si>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</si>
  <si>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</si>
  <si>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</si>
  <si>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</si>
  <si>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</si>
  <si>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</si>
  <si>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</si>
  <si>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</si>
  <si>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</si>
  <si>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</si>
  <si>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</si>
  <si>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</si>
  <si>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</si>
  <si>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</si>
  <si>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</si>
  <si>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</si>
  <si>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</si>
  <si>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</si>
  <si>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</si>
  <si>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</si>
  <si>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</si>
  <si>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</si>
  <si>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</si>
  <si>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</si>
  <si>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</si>
  <si>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</si>
  <si>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</si>
  <si>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</si>
  <si>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</si>
  <si>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</si>
  <si>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</si>
  <si>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</si>
  <si>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</si>
  <si>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</si>
  <si>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</si>
  <si>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</si>
  <si>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</si>
  <si>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</si>
  <si>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</si>
  <si>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</si>
  <si>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</si>
  <si>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</si>
  <si>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</si>
  <si>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</si>
  <si>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</si>
  <si>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</si>
  <si>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</si>
  <si>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</si>
  <si>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</si>
  <si>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</si>
  <si>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</si>
  <si>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</si>
  <si>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</si>
  <si>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</si>
  <si>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</si>
  <si>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</si>
  <si>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</si>
  <si>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</si>
  <si>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</si>
  <si>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</si>
  <si>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</si>
  <si>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</si>
  <si>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</si>
  <si>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</si>
  <si>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</si>
  <si>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</si>
  <si>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</si>
  <si>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</si>
  <si>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</si>
  <si>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</si>
  <si>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</si>
  <si>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</si>
  <si>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</si>
  <si>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</si>
  <si>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</si>
  <si>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</si>
  <si>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</si>
  <si>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</si>
  <si>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</si>
  <si>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</si>
  <si>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</si>
  <si>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</si>
  <si>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</si>
  <si>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</si>
  <si>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</si>
  <si>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</si>
  <si>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</si>
  <si>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</si>
  <si>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</si>
  <si>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</si>
  <si>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</si>
  <si>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</si>
  <si>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</si>
  <si>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</si>
  <si>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</si>
  <si>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</si>
  <si>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</si>
  <si>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</si>
  <si>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</si>
  <si>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</si>
  <si>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</si>
  <si>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</si>
  <si>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</si>
  <si>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</si>
  <si>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</si>
  <si>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</si>
  <si>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</si>
  <si>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</si>
  <si>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</si>
  <si>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</si>
  <si>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</si>
  <si>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</si>
  <si>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</si>
  <si>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</si>
  <si>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</si>
  <si>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</si>
  <si>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</si>
  <si>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</si>
  <si>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</si>
  <si>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</si>
  <si>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</si>
  <si>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</si>
  <si>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</si>
  <si>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</si>
  <si>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</si>
  <si>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</si>
  <si>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</si>
  <si>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</si>
  <si>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</si>
  <si>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</si>
  <si>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</si>
  <si>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</si>
  <si>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</si>
  <si>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</si>
  <si>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</si>
  <si>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</si>
  <si>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</si>
  <si>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</si>
  <si>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</si>
  <si>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</si>
  <si>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</si>
  <si>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</si>
  <si>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</si>
  <si>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</si>
  <si>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</si>
  <si>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</si>
  <si>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</si>
  <si>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</si>
  <si>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</si>
  <si>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</si>
  <si>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</si>
  <si>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</si>
  <si>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</si>
  <si>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</si>
  <si>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</si>
  <si>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</si>
  <si>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</si>
  <si>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</si>
  <si>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</si>
  <si>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</si>
  <si>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</si>
  <si>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</si>
  <si>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</si>
  <si>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</si>
  <si>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</si>
  <si>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</si>
  <si>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</si>
  <si>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</si>
  <si>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</si>
  <si>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</si>
  <si>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</si>
  <si>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</si>
  <si>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</si>
  <si>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</si>
  <si>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</si>
  <si>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</si>
  <si>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</si>
  <si>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</si>
  <si>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</si>
  <si>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</si>
  <si>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</si>
  <si>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</si>
  <si>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</si>
  <si>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</si>
  <si>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</si>
  <si>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</si>
  <si>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</si>
  <si>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</si>
  <si>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</si>
  <si>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</si>
  <si>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</si>
  <si>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</si>
  <si>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</si>
  <si>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</si>
  <si>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</si>
  <si>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</si>
  <si>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</si>
  <si>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</si>
  <si>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</si>
  <si>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</si>
  <si>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</si>
  <si>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</si>
  <si>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</si>
  <si>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</si>
  <si>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</si>
  <si>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</si>
  <si>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</si>
  <si>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</si>
  <si>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</si>
  <si>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</si>
  <si>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</si>
  <si>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</si>
  <si>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</si>
  <si>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</si>
  <si>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</si>
  <si>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</si>
  <si>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</si>
  <si>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</si>
  <si>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</si>
  <si>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</si>
  <si>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</si>
  <si>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</si>
  <si>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</si>
  <si>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</si>
  <si>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</si>
  <si>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</si>
  <si>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</si>
  <si>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</si>
  <si>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</si>
  <si>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</si>
  <si>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</si>
  <si>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</si>
  <si>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</si>
  <si>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</si>
  <si>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</si>
  <si>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</si>
  <si>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</si>
  <si>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</si>
  <si>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</si>
  <si>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</si>
  <si>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</si>
  <si>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</si>
  <si>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</si>
  <si>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</si>
  <si>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</si>
  <si>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</si>
  <si>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</si>
  <si>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</si>
  <si>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</si>
  <si>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</si>
  <si>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</si>
  <si>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</si>
  <si>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</si>
  <si>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</si>
  <si>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</si>
  <si>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</si>
  <si>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</si>
  <si>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</si>
  <si>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</si>
  <si>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</si>
  <si>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</si>
  <si>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</si>
  <si>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</si>
  <si>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</si>
  <si>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</si>
  <si>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</si>
  <si>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</si>
  <si>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</si>
  <si>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</si>
  <si>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</si>
  <si>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</si>
  <si>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</si>
  <si>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</si>
  <si>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</si>
  <si>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</si>
  <si>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</si>
  <si>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</si>
  <si>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</si>
  <si>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</si>
  <si>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</si>
  <si>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</si>
  <si>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</si>
  <si>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</si>
  <si>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</si>
  <si>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</si>
  <si>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</si>
  <si>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</si>
  <si>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</si>
  <si>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</si>
  <si>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</si>
  <si>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</si>
  <si>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</si>
  <si>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</si>
  <si>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</si>
  <si>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</si>
  <si>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</si>
  <si>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</si>
  <si>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</si>
  <si>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</si>
  <si>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</si>
  <si>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</si>
  <si>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</si>
  <si>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</si>
  <si>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</si>
  <si>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</si>
  <si>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</si>
  <si>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</si>
  <si>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</si>
  <si>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</si>
  <si>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</si>
  <si>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</si>
  <si>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</si>
  <si>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</si>
  <si>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</si>
  <si>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</si>
  <si>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</si>
  <si>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</si>
  <si>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</si>
  <si>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</si>
  <si>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</si>
  <si>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</si>
  <si>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</si>
  <si>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</si>
  <si>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</si>
  <si>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</si>
  <si>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</si>
  <si>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</si>
  <si>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</si>
  <si>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</si>
  <si>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</si>
  <si>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</si>
  <si>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</si>
  <si>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</si>
  <si>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</si>
  <si>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</si>
  <si>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</si>
  <si>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</si>
  <si>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</si>
  <si>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</si>
  <si>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</si>
  <si>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</si>
  <si>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</si>
  <si>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</si>
  <si>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</si>
  <si>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</si>
  <si>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</si>
  <si>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</si>
  <si>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</si>
  <si>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</si>
  <si>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</si>
  <si>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</si>
  <si>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</si>
  <si>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</si>
  <si>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</si>
  <si>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</si>
  <si>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</si>
  <si>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</si>
  <si>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</si>
  <si>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</si>
  <si>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</si>
  <si>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</si>
  <si>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</si>
  <si>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</si>
  <si>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</si>
  <si>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</si>
  <si>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</si>
  <si>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</si>
  <si>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</si>
  <si>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</si>
  <si>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</si>
  <si>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</si>
  <si>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</si>
  <si>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</si>
  <si>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</si>
  <si>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</si>
  <si>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</si>
  <si>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</si>
  <si>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</si>
  <si>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</si>
  <si>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</si>
  <si>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</si>
  <si>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</si>
  <si>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</si>
  <si>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</si>
  <si>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</si>
  <si>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</si>
  <si>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</si>
  <si>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</si>
  <si>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</si>
  <si>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</si>
  <si>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</si>
  <si>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</si>
  <si>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</si>
  <si>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</si>
  <si>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</si>
  <si>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</si>
  <si>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</si>
  <si>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</si>
  <si>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</si>
  <si>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</si>
  <si>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</si>
  <si>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</si>
  <si>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</si>
  <si>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</si>
  <si>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</si>
  <si>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</si>
  <si>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</si>
  <si>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</si>
  <si>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</si>
  <si>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</si>
  <si>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</si>
  <si>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</si>
  <si>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</si>
  <si>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</si>
  <si>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</si>
  <si>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</si>
  <si>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</si>
  <si>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</si>
  <si>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</si>
  <si>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</si>
  <si>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</si>
  <si>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</si>
  <si>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</si>
  <si>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</si>
  <si>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</si>
  <si>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</si>
  <si>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</si>
  <si>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</si>
  <si>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</si>
  <si>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</si>
  <si>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</si>
  <si>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</si>
  <si>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</si>
  <si>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</si>
  <si>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</si>
  <si>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</si>
  <si>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</si>
  <si>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</si>
  <si>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</si>
  <si>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</si>
  <si>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</si>
  <si>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</si>
  <si>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</si>
  <si>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</si>
  <si>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</si>
  <si>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</si>
  <si>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</si>
  <si>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</si>
  <si>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</si>
  <si>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</si>
  <si>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</si>
  <si>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</si>
  <si>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</si>
  <si>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</si>
  <si>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</si>
  <si>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</si>
  <si>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</si>
  <si>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</si>
  <si>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</si>
  <si>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</si>
  <si>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</si>
  <si>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</si>
  <si>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</si>
  <si>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</si>
  <si>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</si>
  <si>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</si>
  <si>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</si>
  <si>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</si>
  <si>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</si>
  <si>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</si>
  <si>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</si>
  <si>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</si>
  <si>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</si>
  <si>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</si>
  <si>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</si>
  <si>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</si>
  <si>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</si>
  <si>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</si>
  <si>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</si>
  <si>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</si>
  <si>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</si>
  <si>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</si>
  <si>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</si>
  <si>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</si>
  <si>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</si>
  <si>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</si>
  <si>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</si>
  <si>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</si>
  <si>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</si>
  <si>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</si>
  <si>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</si>
  <si>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</si>
  <si>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</si>
  <si>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</si>
  <si>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</si>
  <si>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</si>
  <si>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</si>
  <si>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</si>
  <si>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</si>
  <si>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</si>
  <si>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</si>
  <si>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</si>
  <si>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</si>
  <si>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</si>
  <si>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</si>
  <si>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</si>
  <si>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</si>
  <si>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</si>
  <si>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</si>
  <si>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</si>
  <si>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</si>
  <si>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</si>
  <si>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</si>
  <si>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</si>
  <si>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</si>
  <si>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</si>
  <si>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</si>
  <si>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</si>
  <si>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</si>
  <si>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</si>
  <si>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</si>
  <si>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</si>
  <si>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</si>
  <si>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</si>
  <si>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</si>
  <si>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</si>
  <si>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</si>
  <si>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</si>
  <si>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</si>
  <si>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</si>
  <si>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</si>
  <si>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</si>
  <si>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</si>
  <si>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</si>
  <si>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</si>
  <si>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</si>
  <si>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</si>
  <si>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</si>
  <si>
    <t>Santos (SP)</t>
  </si>
  <si>
    <t>Valaparaíso de Goiás 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</si>
</sst>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Ago</a:t>
            </a:r>
            <a:r>
              <a:rPr lang="pt-BR" sz="900" b="0" i="1" baseline="0"/>
              <a:t> </a:t>
            </a:r>
            <a:r>
              <a:rPr lang="pt-BR" sz="900" b="0" i="1"/>
              <a:t>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14</c:v>
                </c:pt>
                <c:pt idx="1">
                  <c:v>362</c:v>
                </c:pt>
                <c:pt idx="2">
                  <c:v>0</c:v>
                </c:pt>
                <c:pt idx="3">
                  <c:v>345</c:v>
                </c:pt>
                <c:pt idx="4">
                  <c:v>64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Ago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5</c:v>
                </c:pt>
                <c:pt idx="1">
                  <c:v>8</c:v>
                </c:pt>
                <c:pt idx="2">
                  <c:v>295</c:v>
                </c:pt>
                <c:pt idx="3">
                  <c:v>357</c:v>
                </c:pt>
                <c:pt idx="4">
                  <c:v>93</c:v>
                </c:pt>
                <c:pt idx="5">
                  <c:v>22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Ago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180</c:v>
                </c:pt>
                <c:pt idx="1">
                  <c:v>483</c:v>
                </c:pt>
                <c:pt idx="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Ago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74.809160305343511</c:v>
                </c:pt>
                <c:pt idx="1">
                  <c:v>25.190839694656486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Ago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304E-2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055E-2"/>
                  <c:y val="-0.16070677186421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9.5490958908689832E-2"/>
                  <c:y val="-5.6406518050909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367E-2"/>
                  <c:y val="9.14332637140970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4"/>
                  <c:y val="-0.11439668246669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110</c:v>
                </c:pt>
                <c:pt idx="1">
                  <c:v>103</c:v>
                </c:pt>
                <c:pt idx="2">
                  <c:v>139</c:v>
                </c:pt>
                <c:pt idx="3">
                  <c:v>34</c:v>
                </c:pt>
                <c:pt idx="4">
                  <c:v>102</c:v>
                </c:pt>
                <c:pt idx="5">
                  <c:v>130</c:v>
                </c:pt>
                <c:pt idx="6">
                  <c:v>74</c:v>
                </c:pt>
                <c:pt idx="7">
                  <c:v>0</c:v>
                </c:pt>
                <c:pt idx="8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Ago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66</c:v>
                </c:pt>
                <c:pt idx="5">
                  <c:v>5</c:v>
                </c:pt>
                <c:pt idx="6">
                  <c:v>5</c:v>
                </c:pt>
                <c:pt idx="7">
                  <c:v>17</c:v>
                </c:pt>
                <c:pt idx="8">
                  <c:v>12</c:v>
                </c:pt>
                <c:pt idx="9">
                  <c:v>6</c:v>
                </c:pt>
                <c:pt idx="10">
                  <c:v>17</c:v>
                </c:pt>
                <c:pt idx="11">
                  <c:v>36</c:v>
                </c:pt>
                <c:pt idx="12">
                  <c:v>58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547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0.1272264631043257</c:v>
                </c:pt>
                <c:pt idx="1">
                  <c:v>0</c:v>
                </c:pt>
                <c:pt idx="2">
                  <c:v>0.1272264631043257</c:v>
                </c:pt>
                <c:pt idx="3">
                  <c:v>0.1272264631043257</c:v>
                </c:pt>
                <c:pt idx="4">
                  <c:v>8.3969465648854964</c:v>
                </c:pt>
                <c:pt idx="5">
                  <c:v>0.63613231552162841</c:v>
                </c:pt>
                <c:pt idx="6">
                  <c:v>0.63613231552162841</c:v>
                </c:pt>
                <c:pt idx="7">
                  <c:v>2.1628498727735366</c:v>
                </c:pt>
                <c:pt idx="8">
                  <c:v>1.5267175572519083</c:v>
                </c:pt>
                <c:pt idx="9">
                  <c:v>0.76335877862595414</c:v>
                </c:pt>
                <c:pt idx="10">
                  <c:v>2.1628498727735366</c:v>
                </c:pt>
                <c:pt idx="11">
                  <c:v>4.5801526717557248</c:v>
                </c:pt>
                <c:pt idx="12">
                  <c:v>7.3791348600508897</c:v>
                </c:pt>
                <c:pt idx="13">
                  <c:v>0.1272264631043257</c:v>
                </c:pt>
                <c:pt idx="14">
                  <c:v>0</c:v>
                </c:pt>
                <c:pt idx="15">
                  <c:v>0.2544529262086514</c:v>
                </c:pt>
                <c:pt idx="16">
                  <c:v>69.592875318066163</c:v>
                </c:pt>
                <c:pt idx="17">
                  <c:v>1.3994910941475827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Ago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0.1371415813858361"/>
                  <c:y val="-0.22670566881434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-8.4591002437098911E-2"/>
                  <c:y val="0.12427563886626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120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Ago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0</c:v>
                </c:pt>
                <c:pt idx="1">
                  <c:v>101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12</c:v>
                </c:pt>
                <c:pt idx="10">
                  <c:v>11</c:v>
                </c:pt>
                <c:pt idx="11">
                  <c:v>1</c:v>
                </c:pt>
                <c:pt idx="12">
                  <c:v>0</c:v>
                </c:pt>
                <c:pt idx="13">
                  <c:v>15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21" activePane="bottomLeft" state="frozen"/>
      <selection pane="bottomLeft" activeCell="F155" sqref="F155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13" t="s">
        <v>451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6">
        <v>2016</v>
      </c>
      <c r="I2" s="116">
        <v>2017</v>
      </c>
      <c r="J2" s="115">
        <v>2018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5.75" thickBot="1" x14ac:dyDescent="0.3">
      <c r="A3" s="119"/>
      <c r="B3" s="117"/>
      <c r="C3" s="117"/>
      <c r="D3" s="117"/>
      <c r="E3" s="117"/>
      <c r="F3" s="117"/>
      <c r="G3" s="117"/>
      <c r="H3" s="117"/>
      <c r="I3" s="117"/>
      <c r="J3" s="85" t="s">
        <v>476</v>
      </c>
      <c r="K3" s="83" t="s">
        <v>477</v>
      </c>
      <c r="L3" s="83" t="s">
        <v>409</v>
      </c>
      <c r="M3" s="83" t="s">
        <v>410</v>
      </c>
      <c r="N3" s="83" t="s">
        <v>411</v>
      </c>
      <c r="O3" s="83" t="s">
        <v>412</v>
      </c>
      <c r="P3" s="83" t="s">
        <v>413</v>
      </c>
      <c r="Q3" s="83" t="s">
        <v>414</v>
      </c>
      <c r="R3" s="83" t="s">
        <v>415</v>
      </c>
      <c r="S3" s="83" t="s">
        <v>416</v>
      </c>
      <c r="T3" s="83" t="s">
        <v>417</v>
      </c>
      <c r="U3" s="83" t="s">
        <v>418</v>
      </c>
      <c r="V3" s="83" t="s">
        <v>494</v>
      </c>
      <c r="W3" s="84" t="s">
        <v>420</v>
      </c>
    </row>
    <row r="4" spans="1:23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>
        <v>2</v>
      </c>
      <c r="Q5" s="60">
        <v>4</v>
      </c>
      <c r="R5" s="60"/>
      <c r="S5" s="60"/>
      <c r="T5" s="60"/>
      <c r="U5" s="60"/>
      <c r="V5" s="60">
        <f>SUM(J5:U5)</f>
        <v>14</v>
      </c>
      <c r="W5" s="61">
        <f t="shared" ref="W5:W11" si="0">(V5/V$11)*100</f>
        <v>1.7811704834605597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>
        <v>48</v>
      </c>
      <c r="Q6" s="44">
        <v>61</v>
      </c>
      <c r="R6" s="44"/>
      <c r="S6" s="44"/>
      <c r="T6" s="44"/>
      <c r="U6" s="44"/>
      <c r="V6" s="60">
        <f t="shared" ref="V6:V10" si="1">SUM(J6:U6)</f>
        <v>362</v>
      </c>
      <c r="W6" s="45">
        <f t="shared" si="0"/>
        <v>46.055979643765902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>
        <v>62</v>
      </c>
      <c r="Q8" s="44">
        <v>45</v>
      </c>
      <c r="R8" s="44"/>
      <c r="S8" s="44"/>
      <c r="T8" s="44"/>
      <c r="U8" s="44"/>
      <c r="V8" s="60">
        <f t="shared" si="1"/>
        <v>345</v>
      </c>
      <c r="W8" s="45">
        <f t="shared" si="0"/>
        <v>43.893129770992367</v>
      </c>
    </row>
    <row r="9" spans="1:23" x14ac:dyDescent="0.25">
      <c r="A9" s="42" t="s">
        <v>534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>
        <v>9</v>
      </c>
      <c r="Q9" s="44">
        <v>13</v>
      </c>
      <c r="R9" s="44"/>
      <c r="S9" s="44"/>
      <c r="T9" s="44"/>
      <c r="U9" s="44"/>
      <c r="V9" s="60">
        <f t="shared" ref="V9" si="2">SUM(J9:U9)</f>
        <v>64</v>
      </c>
      <c r="W9" s="45">
        <f t="shared" si="0"/>
        <v>8.1424936386768447</v>
      </c>
    </row>
    <row r="10" spans="1:23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1</v>
      </c>
      <c r="R10" s="44"/>
      <c r="S10" s="44"/>
      <c r="T10" s="44"/>
      <c r="U10" s="44"/>
      <c r="V10" s="60">
        <f t="shared" si="1"/>
        <v>1</v>
      </c>
      <c r="W10" s="45">
        <f t="shared" si="0"/>
        <v>0.1272264631043257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121</v>
      </c>
      <c r="Q11" s="48">
        <f t="shared" si="3"/>
        <v>124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786</v>
      </c>
      <c r="W11" s="49">
        <f t="shared" si="0"/>
        <v>100</v>
      </c>
    </row>
    <row r="12" spans="1:23" x14ac:dyDescent="0.25">
      <c r="A12" s="100" t="s">
        <v>431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>
        <v>0</v>
      </c>
      <c r="Q13" s="44">
        <v>2</v>
      </c>
      <c r="R13" s="44"/>
      <c r="S13" s="44"/>
      <c r="T13" s="44"/>
      <c r="U13" s="44"/>
      <c r="V13" s="60">
        <f t="shared" ref="V13:V19" si="5">SUM(J13:U13)</f>
        <v>5</v>
      </c>
      <c r="W13" s="45">
        <f t="shared" ref="W13:W20" si="6">(V13/V$20)*100</f>
        <v>0.63613231552162841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>
        <v>1</v>
      </c>
      <c r="Q14" s="44">
        <v>0</v>
      </c>
      <c r="R14" s="44"/>
      <c r="S14" s="44"/>
      <c r="T14" s="44"/>
      <c r="U14" s="44"/>
      <c r="V14" s="60">
        <f t="shared" si="5"/>
        <v>8</v>
      </c>
      <c r="W14" s="45">
        <f t="shared" si="6"/>
        <v>1.0178117048346056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>
        <v>50</v>
      </c>
      <c r="Q15" s="44">
        <v>59</v>
      </c>
      <c r="R15" s="44"/>
      <c r="S15" s="44"/>
      <c r="T15" s="44"/>
      <c r="U15" s="44"/>
      <c r="V15" s="60">
        <f t="shared" si="5"/>
        <v>295</v>
      </c>
      <c r="W15" s="45">
        <f t="shared" si="6"/>
        <v>37.531806615776084</v>
      </c>
    </row>
    <row r="16" spans="1:23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>
        <v>55</v>
      </c>
      <c r="Q16" s="44">
        <v>41</v>
      </c>
      <c r="R16" s="44"/>
      <c r="S16" s="44"/>
      <c r="T16" s="44"/>
      <c r="U16" s="44"/>
      <c r="V16" s="60">
        <f t="shared" si="5"/>
        <v>357</v>
      </c>
      <c r="W16" s="45">
        <f t="shared" si="6"/>
        <v>45.419847328244273</v>
      </c>
    </row>
    <row r="17" spans="1:23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>
        <v>13</v>
      </c>
      <c r="Q17" s="44">
        <v>12</v>
      </c>
      <c r="R17" s="44"/>
      <c r="S17" s="44"/>
      <c r="T17" s="44"/>
      <c r="U17" s="44"/>
      <c r="V17" s="60">
        <f t="shared" si="5"/>
        <v>93</v>
      </c>
      <c r="W17" s="45">
        <f t="shared" si="6"/>
        <v>11.83206106870229</v>
      </c>
    </row>
    <row r="18" spans="1:23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>
        <v>2</v>
      </c>
      <c r="Q18" s="44">
        <v>9</v>
      </c>
      <c r="R18" s="44"/>
      <c r="S18" s="44"/>
      <c r="T18" s="44"/>
      <c r="U18" s="44"/>
      <c r="V18" s="60">
        <f t="shared" si="5"/>
        <v>22</v>
      </c>
      <c r="W18" s="45">
        <f t="shared" si="6"/>
        <v>2.7989821882951653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>
        <v>0</v>
      </c>
      <c r="Q19" s="44">
        <v>1</v>
      </c>
      <c r="R19" s="44"/>
      <c r="S19" s="44"/>
      <c r="T19" s="44"/>
      <c r="U19" s="44"/>
      <c r="V19" s="60">
        <f t="shared" si="5"/>
        <v>6</v>
      </c>
      <c r="W19" s="45">
        <f t="shared" si="6"/>
        <v>0.76335877862595414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121</v>
      </c>
      <c r="Q20" s="55">
        <f t="shared" si="7"/>
        <v>124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786</v>
      </c>
      <c r="W20" s="57">
        <f t="shared" si="6"/>
        <v>100</v>
      </c>
    </row>
    <row r="21" spans="1:23" x14ac:dyDescent="0.25">
      <c r="A21" s="100" t="s">
        <v>432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>
        <v>35</v>
      </c>
      <c r="Q22" s="44">
        <v>31</v>
      </c>
      <c r="R22" s="44"/>
      <c r="S22" s="44"/>
      <c r="T22" s="44"/>
      <c r="U22" s="44"/>
      <c r="V22" s="44">
        <f>SUM(J22:U22)</f>
        <v>180</v>
      </c>
      <c r="W22" s="45">
        <f>(V22/V$25)*100</f>
        <v>22.900763358778626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>
        <v>75</v>
      </c>
      <c r="Q23" s="44">
        <v>73</v>
      </c>
      <c r="R23" s="44"/>
      <c r="S23" s="44"/>
      <c r="T23" s="44"/>
      <c r="U23" s="44"/>
      <c r="V23" s="44">
        <f t="shared" ref="V23:V24" si="9">SUM(J23:U23)</f>
        <v>483</v>
      </c>
      <c r="W23" s="45">
        <f t="shared" ref="W23:W25" si="10">(V23/V$25)*100</f>
        <v>61.450381679389309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>
        <v>11</v>
      </c>
      <c r="Q24" s="44">
        <v>20</v>
      </c>
      <c r="R24" s="44"/>
      <c r="S24" s="44"/>
      <c r="T24" s="44"/>
      <c r="U24" s="44"/>
      <c r="V24" s="44">
        <f t="shared" si="9"/>
        <v>123</v>
      </c>
      <c r="W24" s="45">
        <f t="shared" si="10"/>
        <v>15.648854961832063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121</v>
      </c>
      <c r="Q25" s="48">
        <f t="shared" si="11"/>
        <v>124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786</v>
      </c>
      <c r="W25" s="49">
        <f t="shared" si="10"/>
        <v>100</v>
      </c>
    </row>
    <row r="26" spans="1:23" x14ac:dyDescent="0.25">
      <c r="A26" s="100" t="s">
        <v>433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>
        <v>99</v>
      </c>
      <c r="Q27" s="44">
        <v>95</v>
      </c>
      <c r="R27" s="44"/>
      <c r="S27" s="44"/>
      <c r="T27" s="44"/>
      <c r="U27" s="44"/>
      <c r="V27" s="44">
        <f>SUM(J27:U27)</f>
        <v>588</v>
      </c>
      <c r="W27" s="45">
        <f>(V27/V$29)*100</f>
        <v>74.809160305343511</v>
      </c>
    </row>
    <row r="28" spans="1:23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>
        <v>22</v>
      </c>
      <c r="Q28" s="44">
        <v>29</v>
      </c>
      <c r="R28" s="44"/>
      <c r="S28" s="44"/>
      <c r="T28" s="44"/>
      <c r="U28" s="44"/>
      <c r="V28" s="44">
        <f>SUM(J28:U28)</f>
        <v>198</v>
      </c>
      <c r="W28" s="45">
        <f>(V28/V$29)*100</f>
        <v>25.190839694656486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121</v>
      </c>
      <c r="Q29" s="48">
        <f t="shared" si="13"/>
        <v>124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786</v>
      </c>
      <c r="W29" s="49">
        <f t="shared" ref="W29" si="17">(V29/V$25)*100</f>
        <v>100</v>
      </c>
    </row>
    <row r="30" spans="1:23" x14ac:dyDescent="0.25">
      <c r="A30" s="100" t="s">
        <v>448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>
        <v>7</v>
      </c>
      <c r="Q31" s="74">
        <v>26</v>
      </c>
      <c r="R31" s="74"/>
      <c r="S31" s="74"/>
      <c r="T31" s="74"/>
      <c r="U31" s="74"/>
      <c r="V31" s="44">
        <f>SUM(J31:U31)</f>
        <v>110</v>
      </c>
      <c r="W31" s="45">
        <f>(V31/V$40)*100</f>
        <v>13.994910941475828</v>
      </c>
    </row>
    <row r="32" spans="1:23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>
        <v>14</v>
      </c>
      <c r="Q32" s="74">
        <v>19</v>
      </c>
      <c r="R32" s="74"/>
      <c r="S32" s="74"/>
      <c r="T32" s="74"/>
      <c r="U32" s="74"/>
      <c r="V32" s="44">
        <f t="shared" ref="V32:V39" si="18">SUM(J32:U32)</f>
        <v>103</v>
      </c>
      <c r="W32" s="45">
        <f t="shared" ref="W32:W39" si="19">(V32/V$40)*100</f>
        <v>13.104325699745548</v>
      </c>
    </row>
    <row r="33" spans="1:23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>
        <v>24</v>
      </c>
      <c r="Q33" s="74">
        <v>17</v>
      </c>
      <c r="R33" s="74"/>
      <c r="S33" s="74"/>
      <c r="T33" s="74"/>
      <c r="U33" s="74"/>
      <c r="V33" s="44">
        <f t="shared" si="18"/>
        <v>139</v>
      </c>
      <c r="W33" s="45">
        <f t="shared" si="19"/>
        <v>17.684478371501271</v>
      </c>
    </row>
    <row r="34" spans="1:23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>
        <v>4</v>
      </c>
      <c r="Q34" s="74">
        <v>10</v>
      </c>
      <c r="R34" s="74"/>
      <c r="S34" s="74"/>
      <c r="T34" s="74"/>
      <c r="U34" s="74"/>
      <c r="V34" s="44">
        <f t="shared" si="18"/>
        <v>34</v>
      </c>
      <c r="W34" s="45">
        <f t="shared" si="19"/>
        <v>4.3256997455470731</v>
      </c>
    </row>
    <row r="35" spans="1:23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>
        <v>17</v>
      </c>
      <c r="Q35" s="74">
        <v>14</v>
      </c>
      <c r="R35" s="74"/>
      <c r="S35" s="74"/>
      <c r="T35" s="74"/>
      <c r="U35" s="74"/>
      <c r="V35" s="44">
        <f t="shared" si="18"/>
        <v>102</v>
      </c>
      <c r="W35" s="45">
        <f t="shared" si="19"/>
        <v>12.977099236641221</v>
      </c>
    </row>
    <row r="36" spans="1:23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>
        <v>21</v>
      </c>
      <c r="Q36" s="74">
        <v>17</v>
      </c>
      <c r="R36" s="74"/>
      <c r="S36" s="74"/>
      <c r="T36" s="74"/>
      <c r="U36" s="74"/>
      <c r="V36" s="44">
        <f t="shared" si="18"/>
        <v>130</v>
      </c>
      <c r="W36" s="45">
        <f t="shared" si="19"/>
        <v>16.539440203562343</v>
      </c>
    </row>
    <row r="37" spans="1:23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>
        <v>10</v>
      </c>
      <c r="Q37" s="74">
        <v>8</v>
      </c>
      <c r="R37" s="74"/>
      <c r="S37" s="74"/>
      <c r="T37" s="74"/>
      <c r="U37" s="74"/>
      <c r="V37" s="44">
        <f t="shared" si="18"/>
        <v>74</v>
      </c>
      <c r="W37" s="45">
        <f t="shared" si="19"/>
        <v>9.4147582697201013</v>
      </c>
    </row>
    <row r="38" spans="1:23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>
        <v>0</v>
      </c>
      <c r="Q38" s="74">
        <v>0</v>
      </c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>
        <v>24</v>
      </c>
      <c r="Q39" s="82">
        <v>13</v>
      </c>
      <c r="R39" s="82"/>
      <c r="S39" s="82"/>
      <c r="T39" s="82"/>
      <c r="U39" s="82"/>
      <c r="V39" s="44">
        <f t="shared" si="18"/>
        <v>94</v>
      </c>
      <c r="W39" s="45">
        <f t="shared" si="19"/>
        <v>11.959287531806616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121</v>
      </c>
      <c r="Q40" s="55">
        <f t="shared" si="20"/>
        <v>124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786</v>
      </c>
      <c r="W40" s="57">
        <f>SUM(W31:W39)</f>
        <v>100</v>
      </c>
    </row>
    <row r="41" spans="1:23" x14ac:dyDescent="0.25">
      <c r="A41" s="100" t="s">
        <v>445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x14ac:dyDescent="0.25">
      <c r="A42" s="42" t="s">
        <v>466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>
        <v>1</v>
      </c>
      <c r="R42" s="44"/>
      <c r="S42" s="44"/>
      <c r="T42" s="44"/>
      <c r="U42" s="44"/>
      <c r="V42" s="44">
        <f t="shared" ref="V42:V59" si="21">SUM(J42:U42)</f>
        <v>1</v>
      </c>
      <c r="W42" s="45">
        <f t="shared" ref="W42:W59" si="22">(V42/V$60)*100</f>
        <v>0.1272264631043257</v>
      </c>
    </row>
    <row r="43" spans="1:23" x14ac:dyDescent="0.25">
      <c r="A43" s="42" t="s">
        <v>465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478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>
        <v>1</v>
      </c>
      <c r="R44" s="44"/>
      <c r="S44" s="44"/>
      <c r="T44" s="44"/>
      <c r="U44" s="44"/>
      <c r="V44" s="44">
        <f t="shared" ref="V44" si="24">SUM(J44:U44)</f>
        <v>1</v>
      </c>
      <c r="W44" s="45">
        <f t="shared" ref="W44" si="25">(V44/V$60)*100</f>
        <v>0.1272264631043257</v>
      </c>
    </row>
    <row r="45" spans="1:23" x14ac:dyDescent="0.25">
      <c r="A45" s="42" t="s">
        <v>380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1</v>
      </c>
      <c r="W45" s="45">
        <f t="shared" si="22"/>
        <v>0.1272264631043257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>
        <v>9</v>
      </c>
      <c r="Q46" s="44">
        <v>9</v>
      </c>
      <c r="R46" s="44"/>
      <c r="S46" s="44"/>
      <c r="T46" s="44"/>
      <c r="U46" s="44"/>
      <c r="V46" s="44">
        <f t="shared" si="21"/>
        <v>66</v>
      </c>
      <c r="W46" s="45">
        <f t="shared" si="22"/>
        <v>8.3969465648854964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>
        <v>2</v>
      </c>
      <c r="Q47" s="44"/>
      <c r="R47" s="44"/>
      <c r="S47" s="44"/>
      <c r="T47" s="44"/>
      <c r="U47" s="44"/>
      <c r="V47" s="44">
        <f t="shared" si="21"/>
        <v>5</v>
      </c>
      <c r="W47" s="45">
        <f t="shared" si="22"/>
        <v>0.63613231552162841</v>
      </c>
    </row>
    <row r="48" spans="1:23" x14ac:dyDescent="0.25">
      <c r="A48" s="42" t="s">
        <v>488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>
        <v>1</v>
      </c>
      <c r="Q48" s="44">
        <v>2</v>
      </c>
      <c r="R48" s="44"/>
      <c r="S48" s="44"/>
      <c r="T48" s="44"/>
      <c r="U48" s="44"/>
      <c r="V48" s="44">
        <f t="shared" ref="V48" si="27">SUM(J48:U48)</f>
        <v>5</v>
      </c>
      <c r="W48" s="45">
        <f t="shared" ref="W48" si="28">(V48/V$60)*100</f>
        <v>0.63613231552162841</v>
      </c>
    </row>
    <row r="49" spans="1:23" x14ac:dyDescent="0.25">
      <c r="A49" s="42" t="s">
        <v>485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>
        <v>2</v>
      </c>
      <c r="Q49" s="44">
        <v>1</v>
      </c>
      <c r="R49" s="44"/>
      <c r="S49" s="44"/>
      <c r="T49" s="44"/>
      <c r="U49" s="44"/>
      <c r="V49" s="44">
        <f t="shared" ref="V49" si="29">SUM(J49:U49)</f>
        <v>17</v>
      </c>
      <c r="W49" s="45">
        <f t="shared" ref="W49" si="30">(V49/V$60)*100</f>
        <v>2.1628498727735366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>
        <v>2</v>
      </c>
      <c r="Q50" s="44">
        <v>4</v>
      </c>
      <c r="R50" s="44"/>
      <c r="S50" s="44"/>
      <c r="T50" s="44"/>
      <c r="U50" s="44"/>
      <c r="V50" s="44">
        <f t="shared" si="21"/>
        <v>12</v>
      </c>
      <c r="W50" s="45">
        <f t="shared" si="22"/>
        <v>1.5267175572519083</v>
      </c>
    </row>
    <row r="51" spans="1:23" x14ac:dyDescent="0.25">
      <c r="A51" s="42" t="s">
        <v>486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>
        <v>2</v>
      </c>
      <c r="Q51" s="44"/>
      <c r="R51" s="44"/>
      <c r="S51" s="44"/>
      <c r="T51" s="44"/>
      <c r="U51" s="44"/>
      <c r="V51" s="44">
        <f t="shared" ref="V51" si="31">SUM(J51:U51)</f>
        <v>6</v>
      </c>
      <c r="W51" s="45">
        <f t="shared" si="22"/>
        <v>0.76335877862595414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>
        <v>3</v>
      </c>
      <c r="Q52" s="44">
        <v>1</v>
      </c>
      <c r="R52" s="44"/>
      <c r="S52" s="44"/>
      <c r="T52" s="44"/>
      <c r="U52" s="44"/>
      <c r="V52" s="44">
        <f t="shared" si="21"/>
        <v>17</v>
      </c>
      <c r="W52" s="45">
        <f t="shared" si="22"/>
        <v>2.1628498727735366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>
        <v>5</v>
      </c>
      <c r="Q53" s="44">
        <v>13</v>
      </c>
      <c r="R53" s="44"/>
      <c r="S53" s="44"/>
      <c r="T53" s="44"/>
      <c r="U53" s="44"/>
      <c r="V53" s="44">
        <f t="shared" si="21"/>
        <v>36</v>
      </c>
      <c r="W53" s="45">
        <f t="shared" si="22"/>
        <v>4.5801526717557248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>
        <v>4</v>
      </c>
      <c r="Q54" s="44">
        <v>8</v>
      </c>
      <c r="R54" s="44"/>
      <c r="S54" s="44"/>
      <c r="T54" s="44"/>
      <c r="U54" s="44"/>
      <c r="V54" s="44">
        <f t="shared" si="21"/>
        <v>58</v>
      </c>
      <c r="W54" s="45">
        <f t="shared" si="22"/>
        <v>7.3791348600508897</v>
      </c>
    </row>
    <row r="55" spans="1:23" x14ac:dyDescent="0.25">
      <c r="A55" s="42" t="s">
        <v>403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0.1272264631043257</v>
      </c>
    </row>
    <row r="56" spans="1:23" x14ac:dyDescent="0.25">
      <c r="A56" t="s">
        <v>462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>
        <v>1</v>
      </c>
      <c r="Q57" s="44"/>
      <c r="R57" s="44"/>
      <c r="S57" s="44"/>
      <c r="T57" s="44"/>
      <c r="U57" s="44"/>
      <c r="V57" s="44">
        <f t="shared" si="21"/>
        <v>2</v>
      </c>
      <c r="W57" s="45">
        <f t="shared" si="22"/>
        <v>0.2544529262086514</v>
      </c>
    </row>
    <row r="58" spans="1:23" x14ac:dyDescent="0.25">
      <c r="A58" s="42" t="s">
        <v>446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>
        <v>88</v>
      </c>
      <c r="Q58" s="44">
        <v>84</v>
      </c>
      <c r="R58" s="44"/>
      <c r="S58" s="44"/>
      <c r="T58" s="44"/>
      <c r="U58" s="44"/>
      <c r="V58" s="44">
        <f t="shared" si="21"/>
        <v>547</v>
      </c>
      <c r="W58" s="45">
        <f t="shared" si="22"/>
        <v>69.592875318066163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>
        <v>2</v>
      </c>
      <c r="Q59" s="44"/>
      <c r="R59" s="44"/>
      <c r="S59" s="44"/>
      <c r="T59" s="44"/>
      <c r="U59" s="44"/>
      <c r="V59" s="44">
        <f t="shared" si="21"/>
        <v>11</v>
      </c>
      <c r="W59" s="45">
        <f t="shared" si="22"/>
        <v>1.3994910941475827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121</v>
      </c>
      <c r="Q60" s="55">
        <f t="shared" si="33"/>
        <v>124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786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03" t="s">
        <v>457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O62" s="100" t="s">
        <v>553</v>
      </c>
      <c r="P62" s="100"/>
      <c r="Q62" s="100"/>
      <c r="R62" s="100"/>
      <c r="S62" s="100"/>
      <c r="T62" s="100"/>
      <c r="U62" s="100"/>
      <c r="V62" s="100"/>
      <c r="W62" s="100"/>
    </row>
    <row r="63" spans="1:23" x14ac:dyDescent="0.25">
      <c r="A63" s="107" t="s">
        <v>454</v>
      </c>
      <c r="B63" s="104" t="s">
        <v>455</v>
      </c>
      <c r="C63" s="104"/>
      <c r="D63" s="104"/>
      <c r="E63" s="104"/>
      <c r="F63" s="104"/>
      <c r="G63" s="104"/>
      <c r="H63" s="104"/>
      <c r="I63" s="104"/>
      <c r="J63" s="104"/>
      <c r="K63" s="80"/>
      <c r="L63" s="104" t="s">
        <v>456</v>
      </c>
      <c r="M63" s="108" t="s">
        <v>420</v>
      </c>
      <c r="O63" s="105" t="s">
        <v>454</v>
      </c>
      <c r="P63" s="106"/>
      <c r="Q63" s="106"/>
      <c r="R63" s="101">
        <v>2018</v>
      </c>
      <c r="S63" s="101"/>
      <c r="T63" s="101"/>
      <c r="U63" s="101"/>
      <c r="V63" s="101"/>
      <c r="W63" s="102"/>
    </row>
    <row r="64" spans="1:23" x14ac:dyDescent="0.25">
      <c r="A64" s="107"/>
      <c r="B64" s="76">
        <v>2010</v>
      </c>
      <c r="C64" s="90" t="s">
        <v>501</v>
      </c>
      <c r="D64" s="90" t="s">
        <v>502</v>
      </c>
      <c r="E64" s="90" t="s">
        <v>503</v>
      </c>
      <c r="F64" s="90">
        <v>2014</v>
      </c>
      <c r="G64" s="90" t="s">
        <v>504</v>
      </c>
      <c r="H64" s="90">
        <v>2016</v>
      </c>
      <c r="I64" s="90">
        <v>2017</v>
      </c>
      <c r="J64" s="90">
        <v>2018</v>
      </c>
      <c r="K64" s="80"/>
      <c r="L64" s="104"/>
      <c r="M64" s="108"/>
      <c r="O64" s="105"/>
      <c r="P64" s="106"/>
      <c r="Q64" s="106"/>
      <c r="R64" s="109" t="s">
        <v>458</v>
      </c>
      <c r="S64" s="109"/>
      <c r="T64" s="109" t="s">
        <v>10</v>
      </c>
      <c r="U64" s="109"/>
      <c r="V64" s="109" t="s">
        <v>498</v>
      </c>
      <c r="W64" s="110"/>
    </row>
    <row r="65" spans="1:23" x14ac:dyDescent="0.25">
      <c r="A65" s="42" t="s">
        <v>466</v>
      </c>
      <c r="B65" s="59"/>
      <c r="C65" s="59"/>
      <c r="D65" s="59"/>
      <c r="E65" s="60"/>
      <c r="F65" s="75"/>
      <c r="G65" s="75">
        <f>T65</f>
        <v>1</v>
      </c>
      <c r="H65" s="75"/>
      <c r="I65" s="75">
        <v>1</v>
      </c>
      <c r="J65" s="75">
        <f>T65</f>
        <v>1</v>
      </c>
      <c r="K65" s="60"/>
      <c r="L65" s="75">
        <f t="shared" ref="L65:L67" si="34">SUM(B65:J65)</f>
        <v>3</v>
      </c>
      <c r="M65" s="61">
        <f t="shared" ref="M65:M81" si="35">(L65/L$82)*100</f>
        <v>1.935483870967742</v>
      </c>
      <c r="O65" s="91" t="s">
        <v>466</v>
      </c>
      <c r="P65" s="91"/>
      <c r="Q65" s="92"/>
      <c r="R65" s="111">
        <f t="shared" ref="R65:R68" si="36">V42</f>
        <v>1</v>
      </c>
      <c r="S65" s="112"/>
      <c r="T65" s="97">
        <v>1</v>
      </c>
      <c r="U65" s="97"/>
      <c r="V65" s="99">
        <f>(R65-T65)/R65*100</f>
        <v>0</v>
      </c>
      <c r="W65" s="99"/>
    </row>
    <row r="66" spans="1:23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0.64516129032258063</v>
      </c>
      <c r="O66" s="91" t="s">
        <v>465</v>
      </c>
      <c r="P66" s="91"/>
      <c r="Q66" s="94"/>
      <c r="R66" s="97">
        <f t="shared" si="36"/>
        <v>0</v>
      </c>
      <c r="S66" s="97"/>
      <c r="T66" s="98"/>
      <c r="U66" s="98"/>
      <c r="V66" s="99" t="s">
        <v>429</v>
      </c>
      <c r="W66" s="99"/>
    </row>
    <row r="67" spans="1:23" x14ac:dyDescent="0.25">
      <c r="A67" s="42" t="s">
        <v>380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0</v>
      </c>
      <c r="K67" s="60"/>
      <c r="L67" s="75">
        <f t="shared" si="34"/>
        <v>0</v>
      </c>
      <c r="M67" s="61">
        <f t="shared" si="35"/>
        <v>0</v>
      </c>
      <c r="O67" s="91" t="s">
        <v>478</v>
      </c>
      <c r="P67" s="91"/>
      <c r="Q67" s="94"/>
      <c r="R67" s="97">
        <f t="shared" si="36"/>
        <v>1</v>
      </c>
      <c r="S67" s="97"/>
      <c r="T67" s="98">
        <v>1</v>
      </c>
      <c r="U67" s="98"/>
      <c r="V67" s="99">
        <f>(R67-T67)/R67*100</f>
        <v>0</v>
      </c>
      <c r="W67" s="99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3</v>
      </c>
      <c r="I68" s="75">
        <v>90</v>
      </c>
      <c r="J68" s="75">
        <f>T69</f>
        <v>8</v>
      </c>
      <c r="K68" s="60"/>
      <c r="L68" s="75">
        <f>SUM(B68:J68)</f>
        <v>101</v>
      </c>
      <c r="M68" s="61">
        <f t="shared" si="35"/>
        <v>65.161290322580641</v>
      </c>
      <c r="O68" s="91" t="s">
        <v>380</v>
      </c>
      <c r="P68" s="91"/>
      <c r="Q68" s="94"/>
      <c r="R68" s="97">
        <f t="shared" si="36"/>
        <v>1</v>
      </c>
      <c r="S68" s="97"/>
      <c r="T68" s="98"/>
      <c r="U68" s="98"/>
      <c r="V68" s="99">
        <f>(R68-T68)/R68*100</f>
        <v>100</v>
      </c>
      <c r="W68" s="99"/>
    </row>
    <row r="69" spans="1:23" x14ac:dyDescent="0.25">
      <c r="A69" s="42" t="s">
        <v>478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1</v>
      </c>
      <c r="K69" s="60"/>
      <c r="L69" s="75">
        <f t="shared" ref="L69:L81" si="37">SUM(B69:J69)</f>
        <v>2</v>
      </c>
      <c r="M69" s="61">
        <f t="shared" si="35"/>
        <v>1.2903225806451613</v>
      </c>
      <c r="O69" s="91" t="s">
        <v>21</v>
      </c>
      <c r="P69" s="91"/>
      <c r="Q69" s="94"/>
      <c r="R69" s="97">
        <f t="shared" ref="R69:R81" si="38">V46</f>
        <v>66</v>
      </c>
      <c r="S69" s="97"/>
      <c r="T69" s="98">
        <v>8</v>
      </c>
      <c r="U69" s="98"/>
      <c r="V69" s="99">
        <f>(R69-T69)/R69*100</f>
        <v>87.878787878787875</v>
      </c>
      <c r="W69" s="99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0</v>
      </c>
      <c r="K70" s="60"/>
      <c r="L70" s="75">
        <f t="shared" si="37"/>
        <v>1</v>
      </c>
      <c r="M70" s="61">
        <f t="shared" si="35"/>
        <v>0.64516129032258063</v>
      </c>
      <c r="O70" s="91" t="s">
        <v>18</v>
      </c>
      <c r="P70" s="91"/>
      <c r="Q70" s="94"/>
      <c r="R70" s="97">
        <f t="shared" si="38"/>
        <v>5</v>
      </c>
      <c r="S70" s="97"/>
      <c r="T70" s="98"/>
      <c r="U70" s="98"/>
      <c r="V70" s="99">
        <f>(R70-T70)/R70*100</f>
        <v>100</v>
      </c>
      <c r="W70" s="99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0</v>
      </c>
      <c r="J71" s="75">
        <f>T75</f>
        <v>0</v>
      </c>
      <c r="K71" s="60"/>
      <c r="L71" s="75">
        <f t="shared" si="37"/>
        <v>0</v>
      </c>
      <c r="M71" s="61">
        <f t="shared" si="35"/>
        <v>0</v>
      </c>
      <c r="O71" s="91" t="s">
        <v>488</v>
      </c>
      <c r="P71" s="91"/>
      <c r="Q71" s="94"/>
      <c r="R71" s="97">
        <f t="shared" si="38"/>
        <v>5</v>
      </c>
      <c r="S71" s="97"/>
      <c r="T71" s="98">
        <v>1</v>
      </c>
      <c r="U71" s="98"/>
      <c r="V71" s="99">
        <f>(R71-T71)/R71*100</f>
        <v>80</v>
      </c>
      <c r="W71" s="99"/>
    </row>
    <row r="72" spans="1:23" x14ac:dyDescent="0.25">
      <c r="A72" s="42" t="s">
        <v>497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1</v>
      </c>
      <c r="K72" s="60"/>
      <c r="L72" s="75">
        <f t="shared" si="37"/>
        <v>1</v>
      </c>
      <c r="M72" s="61">
        <f t="shared" si="35"/>
        <v>0.64516129032258063</v>
      </c>
      <c r="O72" s="91" t="s">
        <v>485</v>
      </c>
      <c r="P72" s="91"/>
      <c r="Q72" s="94"/>
      <c r="R72" s="97">
        <f t="shared" si="38"/>
        <v>17</v>
      </c>
      <c r="S72" s="97"/>
      <c r="T72" s="98">
        <v>1</v>
      </c>
      <c r="U72" s="98"/>
      <c r="V72" s="99">
        <f>(R72-T72)/R72*100</f>
        <v>94.117647058823522</v>
      </c>
      <c r="W72" s="99"/>
    </row>
    <row r="73" spans="1:23" x14ac:dyDescent="0.25">
      <c r="A73" s="42" t="s">
        <v>485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1</v>
      </c>
      <c r="K73" s="60"/>
      <c r="L73" s="75">
        <f t="shared" si="37"/>
        <v>1</v>
      </c>
      <c r="M73" s="61">
        <f t="shared" si="35"/>
        <v>0.64516129032258063</v>
      </c>
      <c r="O73" s="91" t="s">
        <v>486</v>
      </c>
      <c r="P73" s="91"/>
      <c r="Q73" s="94"/>
      <c r="R73" s="97">
        <f>V51</f>
        <v>6</v>
      </c>
      <c r="S73" s="97"/>
      <c r="T73" s="98"/>
      <c r="U73" s="98"/>
      <c r="V73" s="99">
        <f>(R73-T73)/R73*100</f>
        <v>100</v>
      </c>
      <c r="W73" s="99"/>
    </row>
    <row r="74" spans="1:23" x14ac:dyDescent="0.25">
      <c r="A74" s="42" t="s">
        <v>486</v>
      </c>
      <c r="B74" s="59"/>
      <c r="C74" s="59"/>
      <c r="D74" s="59"/>
      <c r="E74" s="60"/>
      <c r="F74" s="75"/>
      <c r="G74" s="75"/>
      <c r="H74" s="75"/>
      <c r="I74" s="75">
        <v>2</v>
      </c>
      <c r="J74" s="75">
        <f>T73</f>
        <v>0</v>
      </c>
      <c r="K74" s="60"/>
      <c r="L74" s="75">
        <f t="shared" si="37"/>
        <v>2</v>
      </c>
      <c r="M74" s="61">
        <f t="shared" si="35"/>
        <v>1.2903225806451613</v>
      </c>
      <c r="O74" s="91" t="s">
        <v>16</v>
      </c>
      <c r="P74" s="91"/>
      <c r="Q74" s="94"/>
      <c r="R74" s="97">
        <f>V50</f>
        <v>12</v>
      </c>
      <c r="S74" s="97"/>
      <c r="T74" s="98">
        <v>4</v>
      </c>
      <c r="U74" s="98"/>
      <c r="V74" s="99">
        <f>(R74-T74)/R74*100</f>
        <v>66.666666666666657</v>
      </c>
      <c r="W74" s="99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4</v>
      </c>
      <c r="K75" s="60"/>
      <c r="L75" s="75">
        <f t="shared" si="37"/>
        <v>4</v>
      </c>
      <c r="M75" s="61">
        <f t="shared" si="35"/>
        <v>2.5806451612903225</v>
      </c>
      <c r="O75" s="91" t="s">
        <v>17</v>
      </c>
      <c r="P75" s="91"/>
      <c r="Q75" s="94"/>
      <c r="R75" s="97">
        <f t="shared" si="38"/>
        <v>17</v>
      </c>
      <c r="S75" s="97"/>
      <c r="T75" s="98"/>
      <c r="U75" s="98"/>
      <c r="V75" s="99">
        <f>(R75-T75)/R75*100</f>
        <v>100</v>
      </c>
      <c r="W75" s="99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4</v>
      </c>
      <c r="J76" s="75">
        <f>T76</f>
        <v>8</v>
      </c>
      <c r="K76" s="44"/>
      <c r="L76" s="75">
        <f t="shared" si="37"/>
        <v>12</v>
      </c>
      <c r="M76" s="61">
        <f t="shared" si="35"/>
        <v>7.741935483870968</v>
      </c>
      <c r="O76" s="91" t="s">
        <v>20</v>
      </c>
      <c r="P76" s="91"/>
      <c r="Q76" s="94"/>
      <c r="R76" s="97">
        <f t="shared" si="38"/>
        <v>36</v>
      </c>
      <c r="S76" s="97"/>
      <c r="T76" s="98">
        <v>8</v>
      </c>
      <c r="U76" s="98"/>
      <c r="V76" s="99">
        <f t="shared" ref="V76:V77" si="39">(R76-T76)/R76*100</f>
        <v>77.777777777777786</v>
      </c>
      <c r="W76" s="99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v>6</v>
      </c>
      <c r="J77" s="75">
        <f>T77</f>
        <v>5</v>
      </c>
      <c r="K77" s="44"/>
      <c r="L77" s="75">
        <f t="shared" si="37"/>
        <v>11</v>
      </c>
      <c r="M77" s="61">
        <f t="shared" si="35"/>
        <v>7.096774193548387</v>
      </c>
      <c r="O77" s="91" t="s">
        <v>19</v>
      </c>
      <c r="P77" s="91"/>
      <c r="Q77" s="94"/>
      <c r="R77" s="97">
        <f t="shared" si="38"/>
        <v>58</v>
      </c>
      <c r="S77" s="97"/>
      <c r="T77" s="98">
        <v>5</v>
      </c>
      <c r="U77" s="98"/>
      <c r="V77" s="99">
        <f t="shared" si="39"/>
        <v>91.379310344827587</v>
      </c>
      <c r="W77" s="99"/>
    </row>
    <row r="78" spans="1:23" x14ac:dyDescent="0.25">
      <c r="A78" s="73" t="s">
        <v>462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7"/>
        <v>1</v>
      </c>
      <c r="M78" s="61">
        <f t="shared" si="35"/>
        <v>0.64516129032258063</v>
      </c>
      <c r="O78" s="91" t="s">
        <v>403</v>
      </c>
      <c r="P78" s="91"/>
      <c r="Q78" s="94"/>
      <c r="R78" s="97">
        <f t="shared" si="38"/>
        <v>1</v>
      </c>
      <c r="S78" s="97"/>
      <c r="T78" s="120">
        <v>0</v>
      </c>
      <c r="U78" s="120"/>
      <c r="V78" s="99">
        <f>(R78-T78)/R78*100</f>
        <v>100</v>
      </c>
      <c r="W78" s="99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0</v>
      </c>
      <c r="J79" s="75">
        <f>T80</f>
        <v>0</v>
      </c>
      <c r="K79" s="44"/>
      <c r="L79" s="75">
        <f t="shared" si="37"/>
        <v>0</v>
      </c>
      <c r="M79" s="61">
        <f t="shared" si="35"/>
        <v>0</v>
      </c>
      <c r="O79" s="91" t="s">
        <v>462</v>
      </c>
      <c r="P79" s="91"/>
      <c r="Q79" s="94"/>
      <c r="R79" s="97">
        <f t="shared" si="38"/>
        <v>0</v>
      </c>
      <c r="S79" s="97"/>
      <c r="T79" s="120">
        <v>0</v>
      </c>
      <c r="U79" s="120"/>
      <c r="V79" s="99" t="s">
        <v>429</v>
      </c>
      <c r="W79" s="99"/>
    </row>
    <row r="80" spans="1:23" x14ac:dyDescent="0.25">
      <c r="A80" s="42" t="s">
        <v>446</v>
      </c>
      <c r="B80" s="43"/>
      <c r="C80" s="43"/>
      <c r="D80" s="43"/>
      <c r="E80" s="44"/>
      <c r="F80" s="74"/>
      <c r="G80" s="74"/>
      <c r="H80" s="75"/>
      <c r="I80" s="75">
        <v>13</v>
      </c>
      <c r="J80" s="75">
        <f>T81</f>
        <v>2</v>
      </c>
      <c r="K80" s="44"/>
      <c r="L80" s="75">
        <f t="shared" si="37"/>
        <v>15</v>
      </c>
      <c r="M80" s="61">
        <f t="shared" si="35"/>
        <v>9.67741935483871</v>
      </c>
      <c r="O80" s="91" t="s">
        <v>363</v>
      </c>
      <c r="P80" s="91"/>
      <c r="Q80" s="94"/>
      <c r="R80" s="97">
        <f t="shared" si="38"/>
        <v>2</v>
      </c>
      <c r="S80" s="97"/>
      <c r="T80" s="120">
        <v>0</v>
      </c>
      <c r="U80" s="120"/>
      <c r="V80" s="99">
        <f>(R80-T80)/R80*100</f>
        <v>100</v>
      </c>
      <c r="W80" s="99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0</v>
      </c>
      <c r="K81" s="44"/>
      <c r="L81" s="75">
        <f t="shared" si="37"/>
        <v>0</v>
      </c>
      <c r="M81" s="61">
        <f t="shared" si="35"/>
        <v>0</v>
      </c>
      <c r="O81" s="91" t="s">
        <v>446</v>
      </c>
      <c r="P81" s="91"/>
      <c r="Q81" s="94"/>
      <c r="R81" s="97">
        <f t="shared" si="38"/>
        <v>547</v>
      </c>
      <c r="S81" s="97"/>
      <c r="T81" s="98">
        <v>2</v>
      </c>
      <c r="U81" s="98"/>
      <c r="V81" s="99">
        <f>(R81-T81)/R81*100</f>
        <v>99.634369287020107</v>
      </c>
      <c r="W81" s="99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1</v>
      </c>
      <c r="H82" s="55">
        <f>SUM(H65:H81)</f>
        <v>3</v>
      </c>
      <c r="I82" s="55">
        <f>SUM(I65:I81)</f>
        <v>120</v>
      </c>
      <c r="J82" s="55">
        <f>SUM(J65:J81)</f>
        <v>31</v>
      </c>
      <c r="K82" s="55">
        <f>SUM(K67:K81)</f>
        <v>0</v>
      </c>
      <c r="L82" s="55">
        <f>SUM(L65:L81)</f>
        <v>155</v>
      </c>
      <c r="M82" s="57">
        <f>SUM(M68:M81)</f>
        <v>97.419354838709666</v>
      </c>
      <c r="O82" s="91" t="s">
        <v>15</v>
      </c>
      <c r="P82" s="91"/>
      <c r="Q82" s="94"/>
      <c r="R82" s="97">
        <f>V59</f>
        <v>11</v>
      </c>
      <c r="S82" s="97"/>
      <c r="T82" s="98"/>
      <c r="U82" s="98"/>
      <c r="V82" s="125">
        <f>(R82-T82)/R82*100</f>
        <v>100</v>
      </c>
      <c r="W82" s="125"/>
    </row>
    <row r="83" spans="1:23" x14ac:dyDescent="0.25">
      <c r="O83" s="123" t="s">
        <v>5</v>
      </c>
      <c r="P83" s="124"/>
      <c r="Q83" s="124"/>
      <c r="R83" s="124">
        <f>SUM(R65:S82)</f>
        <v>786</v>
      </c>
      <c r="S83" s="124"/>
      <c r="T83" s="124">
        <f>SUM(T65:T82)</f>
        <v>31</v>
      </c>
      <c r="U83" s="124"/>
      <c r="V83" s="121">
        <f>(R83-T83)/R83*100</f>
        <v>96.055979643765895</v>
      </c>
      <c r="W83" s="122"/>
    </row>
    <row r="88" spans="1:23" x14ac:dyDescent="0.25">
      <c r="A88" s="93" t="s">
        <v>447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V83:W83"/>
    <mergeCell ref="O83:Q83"/>
    <mergeCell ref="R83:S83"/>
    <mergeCell ref="R82:S82"/>
    <mergeCell ref="T83:U83"/>
    <mergeCell ref="V82:W82"/>
    <mergeCell ref="T82:U82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R69:S69"/>
    <mergeCell ref="R70:S70"/>
    <mergeCell ref="R71:S71"/>
    <mergeCell ref="T71:U71"/>
    <mergeCell ref="V70:W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workbookViewId="0">
      <pane xSplit="2" ySplit="4" topLeftCell="C403" activePane="bottomRight" state="frozen"/>
      <selection pane="topRight" activeCell="C1" sqref="C1"/>
      <selection pane="bottomLeft" activeCell="A5" sqref="A5"/>
      <selection pane="bottomRight" activeCell="J404" sqref="J404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8" t="s">
        <v>125</v>
      </c>
      <c r="B1" s="128" t="s">
        <v>124</v>
      </c>
      <c r="C1" s="126" t="s">
        <v>381</v>
      </c>
      <c r="D1" s="130" t="s">
        <v>382</v>
      </c>
      <c r="E1" s="126" t="s">
        <v>383</v>
      </c>
      <c r="F1" s="130" t="s">
        <v>384</v>
      </c>
      <c r="G1" s="126" t="s">
        <v>22</v>
      </c>
      <c r="H1" s="130" t="s">
        <v>348</v>
      </c>
      <c r="I1" s="126" t="s">
        <v>350</v>
      </c>
      <c r="J1" s="130" t="s">
        <v>352</v>
      </c>
      <c r="K1" s="126" t="s">
        <v>357</v>
      </c>
      <c r="L1" s="130" t="s">
        <v>364</v>
      </c>
      <c r="M1" s="126" t="s">
        <v>365</v>
      </c>
      <c r="N1" s="130" t="s">
        <v>366</v>
      </c>
      <c r="O1" s="127" t="s">
        <v>123</v>
      </c>
    </row>
    <row r="2" spans="1:15" x14ac:dyDescent="0.25">
      <c r="A2" s="132"/>
      <c r="B2" s="129"/>
      <c r="C2" s="126"/>
      <c r="D2" s="130"/>
      <c r="E2" s="126"/>
      <c r="F2" s="130"/>
      <c r="G2" s="126"/>
      <c r="H2" s="130"/>
      <c r="I2" s="126"/>
      <c r="J2" s="130"/>
      <c r="K2" s="126"/>
      <c r="L2" s="130"/>
      <c r="M2" s="126"/>
      <c r="N2" s="130"/>
      <c r="O2" s="127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>
        <v>24</v>
      </c>
      <c r="J3" s="62">
        <v>13</v>
      </c>
      <c r="K3" s="62"/>
      <c r="L3" s="62"/>
      <c r="M3" s="62"/>
      <c r="N3" s="62"/>
      <c r="O3" s="71">
        <f>SUM(C3:N3)</f>
        <v>94</v>
      </c>
    </row>
    <row r="4" spans="1:15" x14ac:dyDescent="0.25">
      <c r="A4" s="131" t="s">
        <v>31</v>
      </c>
      <c r="B4" s="131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24</v>
      </c>
      <c r="J4" s="72">
        <f t="shared" si="0"/>
        <v>13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94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>
        <v>1</v>
      </c>
      <c r="K10" s="63"/>
      <c r="L10" s="67"/>
      <c r="M10" s="63"/>
      <c r="N10" s="67"/>
      <c r="O10" s="2">
        <f t="shared" si="1"/>
        <v>4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>
        <v>3</v>
      </c>
      <c r="J12" s="67">
        <v>15</v>
      </c>
      <c r="K12" s="63"/>
      <c r="L12" s="67"/>
      <c r="M12" s="63"/>
      <c r="N12" s="67"/>
      <c r="O12" s="2">
        <f t="shared" si="1"/>
        <v>54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>
        <v>1</v>
      </c>
      <c r="K13" s="63"/>
      <c r="L13" s="67"/>
      <c r="M13" s="63"/>
      <c r="N13" s="67"/>
      <c r="O13" s="2">
        <f t="shared" si="1"/>
        <v>2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>
        <v>1</v>
      </c>
      <c r="K16" s="63"/>
      <c r="L16" s="67"/>
      <c r="M16" s="63"/>
      <c r="N16" s="67"/>
      <c r="O16" s="2">
        <f t="shared" si="1"/>
        <v>4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>
        <v>2</v>
      </c>
      <c r="J17" s="67"/>
      <c r="K17" s="63"/>
      <c r="L17" s="67"/>
      <c r="M17" s="63"/>
      <c r="N17" s="67"/>
      <c r="O17" s="2">
        <f t="shared" si="1"/>
        <v>3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>
        <v>1</v>
      </c>
      <c r="J19" s="67">
        <v>1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>
        <v>1</v>
      </c>
      <c r="J23" s="67">
        <v>2</v>
      </c>
      <c r="K23" s="63"/>
      <c r="L23" s="67"/>
      <c r="M23" s="63"/>
      <c r="N23" s="67"/>
      <c r="O23" s="2">
        <f t="shared" si="1"/>
        <v>22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>
        <v>5</v>
      </c>
      <c r="K25" s="63"/>
      <c r="L25" s="67"/>
      <c r="M25" s="63"/>
      <c r="N25" s="67"/>
      <c r="O25" s="2">
        <f t="shared" si="1"/>
        <v>16</v>
      </c>
    </row>
    <row r="26" spans="1:15" x14ac:dyDescent="0.25">
      <c r="A26" s="131" t="s">
        <v>31</v>
      </c>
      <c r="B26" s="131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7</v>
      </c>
      <c r="J26" s="72">
        <f t="shared" si="5"/>
        <v>26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110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>
        <v>1</v>
      </c>
      <c r="J27" s="67">
        <v>1</v>
      </c>
      <c r="K27" s="63"/>
      <c r="L27" s="67"/>
      <c r="M27" s="63"/>
      <c r="N27" s="67"/>
      <c r="O27" s="2">
        <f t="shared" si="1"/>
        <v>6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>
        <v>4</v>
      </c>
      <c r="J28" s="67">
        <v>5</v>
      </c>
      <c r="K28" s="63"/>
      <c r="L28" s="67"/>
      <c r="M28" s="63"/>
      <c r="N28" s="67"/>
      <c r="O28" s="2">
        <f t="shared" si="1"/>
        <v>24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/>
      <c r="M32" s="63"/>
      <c r="N32" s="67"/>
      <c r="O32" s="2">
        <f t="shared" si="1"/>
        <v>7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>
        <v>1</v>
      </c>
      <c r="J36" s="67">
        <v>2</v>
      </c>
      <c r="K36" s="63"/>
      <c r="L36" s="67"/>
      <c r="M36" s="63"/>
      <c r="N36" s="67"/>
      <c r="O36" s="2">
        <f t="shared" si="1"/>
        <v>11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>
        <v>1</v>
      </c>
      <c r="J37" s="67">
        <v>1</v>
      </c>
      <c r="K37" s="63"/>
      <c r="L37" s="67"/>
      <c r="M37" s="63"/>
      <c r="N37" s="67"/>
      <c r="O37" s="2">
        <f t="shared" si="1"/>
        <v>5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>
        <v>1</v>
      </c>
      <c r="J39" s="67">
        <v>2</v>
      </c>
      <c r="K39" s="63"/>
      <c r="L39" s="67"/>
      <c r="M39" s="63"/>
      <c r="N39" s="67"/>
      <c r="O39" s="2">
        <f t="shared" si="1"/>
        <v>12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>
        <v>5</v>
      </c>
      <c r="J40" s="67">
        <v>4</v>
      </c>
      <c r="K40" s="63"/>
      <c r="L40" s="67"/>
      <c r="M40" s="63"/>
      <c r="N40" s="67"/>
      <c r="O40" s="2">
        <f t="shared" si="1"/>
        <v>18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>
        <v>1</v>
      </c>
      <c r="K43" s="63"/>
      <c r="L43" s="67"/>
      <c r="M43" s="63"/>
      <c r="N43" s="67"/>
      <c r="O43" s="2">
        <f t="shared" si="7"/>
        <v>2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>
        <v>1</v>
      </c>
      <c r="J51" s="67">
        <v>3</v>
      </c>
      <c r="K51" s="63"/>
      <c r="L51" s="67"/>
      <c r="M51" s="63"/>
      <c r="N51" s="67"/>
      <c r="O51" s="2">
        <f t="shared" si="7"/>
        <v>9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/>
      <c r="O54" s="2">
        <f t="shared" si="7"/>
        <v>2</v>
      </c>
    </row>
    <row r="55" spans="1:15" x14ac:dyDescent="0.25">
      <c r="A55" s="131" t="s">
        <v>31</v>
      </c>
      <c r="B55" s="131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14</v>
      </c>
      <c r="J55" s="72">
        <f t="shared" si="10"/>
        <v>19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103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>
        <v>1</v>
      </c>
      <c r="J56" s="67"/>
      <c r="K56" s="63"/>
      <c r="L56" s="67"/>
      <c r="M56" s="63"/>
      <c r="N56" s="67"/>
      <c r="O56" s="2">
        <f t="shared" ref="O56" si="11">SUM(C56:N56)</f>
        <v>1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>
        <v>1</v>
      </c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>
        <v>1</v>
      </c>
      <c r="K64" s="63"/>
      <c r="L64" s="67"/>
      <c r="M64" s="63"/>
      <c r="N64" s="67"/>
      <c r="O64" s="2">
        <f t="shared" si="7"/>
        <v>1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>
        <v>2</v>
      </c>
      <c r="K66" s="63"/>
      <c r="L66" s="67"/>
      <c r="M66" s="63"/>
      <c r="N66" s="67"/>
      <c r="O66" s="2">
        <f t="shared" si="7"/>
        <v>12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>
        <v>4</v>
      </c>
      <c r="K69" s="63"/>
      <c r="L69" s="67"/>
      <c r="M69" s="63"/>
      <c r="N69" s="67"/>
      <c r="O69" s="2">
        <f t="shared" si="7"/>
        <v>5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>
        <v>2</v>
      </c>
      <c r="J73" s="67"/>
      <c r="K73" s="63"/>
      <c r="L73" s="67"/>
      <c r="M73" s="63"/>
      <c r="N73" s="67"/>
      <c r="O73" s="2">
        <f t="shared" si="7"/>
        <v>6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>
        <v>4</v>
      </c>
      <c r="J74" s="67"/>
      <c r="K74" s="63"/>
      <c r="L74" s="67"/>
      <c r="M74" s="63"/>
      <c r="N74" s="67"/>
      <c r="O74" s="2">
        <f t="shared" si="7"/>
        <v>8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>
        <v>2</v>
      </c>
      <c r="J86" s="67"/>
      <c r="K86" s="63"/>
      <c r="L86" s="67"/>
      <c r="M86" s="63"/>
      <c r="N86" s="67"/>
      <c r="O86" s="2">
        <f t="shared" ref="O86:O131" si="22">SUM(C86:N86)</f>
        <v>2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/>
      <c r="N90" s="67"/>
      <c r="O90" s="2">
        <f t="shared" si="22"/>
        <v>1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/>
      <c r="M91" s="63"/>
      <c r="N91" s="67"/>
      <c r="O91" s="2">
        <f t="shared" ref="O91" si="23">SUM(C91:N91)</f>
        <v>1</v>
      </c>
    </row>
    <row r="92" spans="1:15" x14ac:dyDescent="0.25">
      <c r="A92" s="3" t="s">
        <v>219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220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88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221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85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>
        <v>1</v>
      </c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1</v>
      </c>
    </row>
    <row r="98" spans="1:15" x14ac:dyDescent="0.25">
      <c r="A98" s="3" t="s">
        <v>222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223</v>
      </c>
      <c r="B99" s="3" t="s">
        <v>28</v>
      </c>
      <c r="C99" s="63"/>
      <c r="D99" s="67"/>
      <c r="E99" s="63"/>
      <c r="F99" s="67">
        <v>1</v>
      </c>
      <c r="G99" s="63"/>
      <c r="H99" s="67">
        <v>4</v>
      </c>
      <c r="I99" s="63">
        <v>1</v>
      </c>
      <c r="J99" s="67"/>
      <c r="K99" s="63"/>
      <c r="L99" s="67"/>
      <c r="M99" s="63"/>
      <c r="N99" s="67"/>
      <c r="O99" s="2">
        <f t="shared" si="22"/>
        <v>6</v>
      </c>
    </row>
    <row r="100" spans="1:15" x14ac:dyDescent="0.25">
      <c r="A100" s="3" t="s">
        <v>86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224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226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227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84</v>
      </c>
      <c r="B104" s="3" t="s">
        <v>28</v>
      </c>
      <c r="C104" s="63"/>
      <c r="D104" s="67">
        <v>2</v>
      </c>
      <c r="E104" s="63"/>
      <c r="F104" s="67">
        <v>1</v>
      </c>
      <c r="G104" s="63"/>
      <c r="H104" s="67"/>
      <c r="I104" s="63"/>
      <c r="J104" s="67">
        <v>1</v>
      </c>
      <c r="K104" s="63"/>
      <c r="L104" s="67"/>
      <c r="M104" s="63"/>
      <c r="N104" s="67"/>
      <c r="O104" s="2">
        <f t="shared" si="22"/>
        <v>4</v>
      </c>
    </row>
    <row r="105" spans="1:15" x14ac:dyDescent="0.25">
      <c r="A105" s="3" t="s">
        <v>229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230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235</v>
      </c>
      <c r="B108" s="3" t="s">
        <v>28</v>
      </c>
      <c r="C108" s="63"/>
      <c r="D108" s="67"/>
      <c r="E108" s="63">
        <v>3</v>
      </c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3</v>
      </c>
    </row>
    <row r="109" spans="1:15" x14ac:dyDescent="0.25">
      <c r="A109" s="3" t="s">
        <v>237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>
        <v>2</v>
      </c>
      <c r="K109" s="63"/>
      <c r="L109" s="67"/>
      <c r="M109" s="63"/>
      <c r="N109" s="67"/>
      <c r="O109" s="2">
        <f t="shared" si="22"/>
        <v>2</v>
      </c>
    </row>
    <row r="110" spans="1:15" x14ac:dyDescent="0.25">
      <c r="A110" s="3" t="s">
        <v>240</v>
      </c>
      <c r="B110" s="3" t="s">
        <v>28</v>
      </c>
      <c r="C110" s="63"/>
      <c r="D110" s="67"/>
      <c r="E110" s="63"/>
      <c r="F110" s="67"/>
      <c r="G110" s="63"/>
      <c r="H110" s="67">
        <v>2</v>
      </c>
      <c r="I110" s="63"/>
      <c r="J110" s="67"/>
      <c r="K110" s="63"/>
      <c r="L110" s="67"/>
      <c r="M110" s="63"/>
      <c r="N110" s="67"/>
      <c r="O110" s="2">
        <f t="shared" si="22"/>
        <v>2</v>
      </c>
    </row>
    <row r="111" spans="1:15" x14ac:dyDescent="0.25">
      <c r="A111" s="3" t="s">
        <v>241</v>
      </c>
      <c r="B111" s="3" t="s">
        <v>28</v>
      </c>
      <c r="C111" s="63"/>
      <c r="D111" s="67"/>
      <c r="E111" s="63">
        <v>2</v>
      </c>
      <c r="F111" s="67"/>
      <c r="G111" s="63"/>
      <c r="H111" s="67"/>
      <c r="I111" s="63">
        <v>1</v>
      </c>
      <c r="J111" s="67"/>
      <c r="K111" s="63"/>
      <c r="L111" s="67"/>
      <c r="M111" s="63"/>
      <c r="N111" s="67"/>
      <c r="O111" s="2">
        <f t="shared" ref="O111" si="28">SUM(C111:N111)</f>
        <v>3</v>
      </c>
    </row>
    <row r="112" spans="1:15" x14ac:dyDescent="0.25">
      <c r="A112" s="3" t="s">
        <v>245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246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247</v>
      </c>
      <c r="B114" s="3" t="s">
        <v>28</v>
      </c>
      <c r="C114" s="63"/>
      <c r="D114" s="67">
        <v>1</v>
      </c>
      <c r="E114" s="63">
        <v>2</v>
      </c>
      <c r="F114" s="67">
        <v>2</v>
      </c>
      <c r="G114" s="63">
        <v>1</v>
      </c>
      <c r="H114" s="67"/>
      <c r="I114" s="63">
        <v>3</v>
      </c>
      <c r="J114" s="67">
        <v>3</v>
      </c>
      <c r="K114" s="63"/>
      <c r="L114" s="67"/>
      <c r="M114" s="63"/>
      <c r="N114" s="67"/>
      <c r="O114" s="2">
        <f t="shared" ref="O114" si="30">SUM(C114:N114)</f>
        <v>12</v>
      </c>
    </row>
    <row r="115" spans="1:15" x14ac:dyDescent="0.25">
      <c r="A115" s="3" t="s">
        <v>83</v>
      </c>
      <c r="B115" s="3" t="s">
        <v>28</v>
      </c>
      <c r="C115" s="63"/>
      <c r="D115" s="67"/>
      <c r="E115" s="63">
        <v>2</v>
      </c>
      <c r="F115" s="67"/>
      <c r="G115" s="63">
        <v>1</v>
      </c>
      <c r="H115" s="67"/>
      <c r="I115" s="63"/>
      <c r="J115" s="67"/>
      <c r="K115" s="63"/>
      <c r="L115" s="67"/>
      <c r="M115" s="63"/>
      <c r="N115" s="67"/>
      <c r="O115" s="2">
        <f t="shared" si="22"/>
        <v>3</v>
      </c>
    </row>
    <row r="116" spans="1:15" x14ac:dyDescent="0.25">
      <c r="A116" s="3" t="s">
        <v>82</v>
      </c>
      <c r="B116" s="3" t="s">
        <v>28</v>
      </c>
      <c r="C116" s="63"/>
      <c r="D116" s="67">
        <v>5</v>
      </c>
      <c r="E116" s="63">
        <v>2</v>
      </c>
      <c r="F116" s="67">
        <v>1</v>
      </c>
      <c r="G116" s="63"/>
      <c r="H116" s="67">
        <v>1</v>
      </c>
      <c r="I116" s="63">
        <v>1</v>
      </c>
      <c r="J116" s="67"/>
      <c r="K116" s="63"/>
      <c r="L116" s="67"/>
      <c r="M116" s="63"/>
      <c r="N116" s="67"/>
      <c r="O116" s="2">
        <f t="shared" si="22"/>
        <v>10</v>
      </c>
    </row>
    <row r="117" spans="1:15" x14ac:dyDescent="0.25">
      <c r="A117" s="3" t="s">
        <v>254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256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259</v>
      </c>
      <c r="B119" s="3" t="s">
        <v>28</v>
      </c>
      <c r="C119" s="63">
        <v>2</v>
      </c>
      <c r="D119" s="67">
        <v>3</v>
      </c>
      <c r="E119" s="63">
        <v>2</v>
      </c>
      <c r="F119" s="67"/>
      <c r="G119" s="63"/>
      <c r="H119" s="67"/>
      <c r="I119" s="63">
        <v>3</v>
      </c>
      <c r="J119" s="67">
        <v>1</v>
      </c>
      <c r="K119" s="63"/>
      <c r="L119" s="67"/>
      <c r="M119" s="63"/>
      <c r="N119" s="67"/>
      <c r="O119" s="2">
        <f t="shared" si="22"/>
        <v>11</v>
      </c>
    </row>
    <row r="120" spans="1:15" x14ac:dyDescent="0.25">
      <c r="A120" s="3" t="s">
        <v>260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264</v>
      </c>
      <c r="B121" s="3" t="s">
        <v>28</v>
      </c>
      <c r="C121" s="63"/>
      <c r="D121" s="67"/>
      <c r="E121" s="63">
        <v>1</v>
      </c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1</v>
      </c>
    </row>
    <row r="122" spans="1:15" x14ac:dyDescent="0.25">
      <c r="A122" s="3" t="s">
        <v>266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>
        <v>1</v>
      </c>
      <c r="K122" s="63"/>
      <c r="L122" s="67"/>
      <c r="M122" s="63"/>
      <c r="N122" s="67"/>
      <c r="O122" s="2">
        <f t="shared" si="22"/>
        <v>1</v>
      </c>
    </row>
    <row r="123" spans="1:15" x14ac:dyDescent="0.25">
      <c r="A123" s="3" t="s">
        <v>267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268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271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273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275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276</v>
      </c>
      <c r="B129" s="3" t="s">
        <v>28</v>
      </c>
      <c r="C129" s="63"/>
      <c r="D129" s="67"/>
      <c r="E129" s="63">
        <v>1</v>
      </c>
      <c r="F129" s="67"/>
      <c r="G129" s="63"/>
      <c r="H129" s="67">
        <v>1</v>
      </c>
      <c r="I129" s="63"/>
      <c r="J129" s="67"/>
      <c r="K129" s="63"/>
      <c r="L129" s="67"/>
      <c r="M129" s="63"/>
      <c r="N129" s="67"/>
      <c r="O129" s="2">
        <f t="shared" ref="O129" si="36">SUM(C129:N129)</f>
        <v>2</v>
      </c>
    </row>
    <row r="130" spans="1:15" x14ac:dyDescent="0.25">
      <c r="A130" s="3" t="s">
        <v>81</v>
      </c>
      <c r="B130" s="3" t="s">
        <v>28</v>
      </c>
      <c r="C130" s="63"/>
      <c r="D130" s="67"/>
      <c r="E130" s="63">
        <v>1</v>
      </c>
      <c r="F130" s="67">
        <v>3</v>
      </c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4</v>
      </c>
    </row>
    <row r="131" spans="1:15" x14ac:dyDescent="0.25">
      <c r="A131" s="3" t="s">
        <v>283</v>
      </c>
      <c r="B131" s="3" t="s">
        <v>28</v>
      </c>
      <c r="C131" s="63"/>
      <c r="D131" s="67"/>
      <c r="E131" s="63"/>
      <c r="F131" s="67">
        <v>1</v>
      </c>
      <c r="G131" s="63">
        <v>1</v>
      </c>
      <c r="H131" s="67"/>
      <c r="I131" s="63"/>
      <c r="J131" s="67"/>
      <c r="K131" s="63"/>
      <c r="L131" s="67"/>
      <c r="M131" s="63"/>
      <c r="N131" s="67"/>
      <c r="O131" s="2">
        <f t="shared" si="22"/>
        <v>2</v>
      </c>
    </row>
    <row r="132" spans="1:15" x14ac:dyDescent="0.25">
      <c r="A132" s="3" t="s">
        <v>284</v>
      </c>
      <c r="B132" s="3" t="s">
        <v>28</v>
      </c>
      <c r="C132" s="63"/>
      <c r="D132" s="67">
        <v>1</v>
      </c>
      <c r="E132" s="63">
        <v>1</v>
      </c>
      <c r="F132" s="67"/>
      <c r="G132" s="63"/>
      <c r="H132" s="67">
        <v>1</v>
      </c>
      <c r="I132" s="63"/>
      <c r="J132" s="67"/>
      <c r="K132" s="63"/>
      <c r="L132" s="67"/>
      <c r="M132" s="63"/>
      <c r="N132" s="67"/>
      <c r="O132" s="2">
        <f t="shared" ref="O132:O142" si="37">SUM(C132:N132)</f>
        <v>3</v>
      </c>
    </row>
    <row r="133" spans="1:15" x14ac:dyDescent="0.25">
      <c r="A133" s="3" t="s">
        <v>286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297</v>
      </c>
      <c r="B136" s="3" t="s">
        <v>28</v>
      </c>
      <c r="C136" s="63"/>
      <c r="D136" s="67"/>
      <c r="E136" s="63"/>
      <c r="F136" s="67"/>
      <c r="G136" s="63"/>
      <c r="H136" s="67"/>
      <c r="I136" s="63">
        <v>1</v>
      </c>
      <c r="J136" s="67">
        <v>1</v>
      </c>
      <c r="K136" s="63"/>
      <c r="L136" s="67"/>
      <c r="M136" s="63"/>
      <c r="N136" s="67"/>
      <c r="O136" s="2">
        <f t="shared" ref="O136" si="38">SUM(C136:N136)</f>
        <v>2</v>
      </c>
    </row>
    <row r="137" spans="1:15" x14ac:dyDescent="0.25">
      <c r="A137" s="3" t="s">
        <v>300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302</v>
      </c>
      <c r="B138" s="3" t="s">
        <v>28</v>
      </c>
      <c r="C138" s="63">
        <v>2</v>
      </c>
      <c r="D138" s="67"/>
      <c r="E138" s="63">
        <v>1</v>
      </c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304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308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310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50" si="40">SUM(C144:N144)</f>
        <v>0</v>
      </c>
    </row>
    <row r="145" spans="1:15" x14ac:dyDescent="0.25">
      <c r="A145" s="3" t="s">
        <v>79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316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360</v>
      </c>
      <c r="B147" s="3" t="s">
        <v>28</v>
      </c>
      <c r="C147" s="63"/>
      <c r="D147" s="67"/>
      <c r="E147" s="63"/>
      <c r="F147" s="67"/>
      <c r="G147" s="63"/>
      <c r="H147" s="67"/>
      <c r="I147" s="63">
        <v>1</v>
      </c>
      <c r="J147" s="67"/>
      <c r="K147" s="63"/>
      <c r="L147" s="67"/>
      <c r="M147" s="63"/>
      <c r="N147" s="67"/>
      <c r="O147" s="2">
        <f t="shared" si="40"/>
        <v>1</v>
      </c>
    </row>
    <row r="148" spans="1:15" x14ac:dyDescent="0.25">
      <c r="A148" s="3" t="s">
        <v>318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320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323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ref="O151" si="43">SUM(C151:N151)</f>
        <v>1</v>
      </c>
    </row>
    <row r="152" spans="1:15" x14ac:dyDescent="0.25">
      <c r="A152" s="3" t="s">
        <v>324</v>
      </c>
      <c r="B152" s="3" t="s">
        <v>28</v>
      </c>
      <c r="C152" s="63"/>
      <c r="D152" s="67"/>
      <c r="E152" s="63"/>
      <c r="F152" s="67"/>
      <c r="G152" s="63">
        <v>1</v>
      </c>
      <c r="H152" s="67"/>
      <c r="I152" s="63">
        <v>1</v>
      </c>
      <c r="J152" s="67"/>
      <c r="K152" s="63"/>
      <c r="L152" s="67"/>
      <c r="M152" s="63"/>
      <c r="N152" s="67"/>
      <c r="O152" s="2">
        <f t="shared" ref="O152" si="44">SUM(C152:N152)</f>
        <v>2</v>
      </c>
    </row>
    <row r="153" spans="1:15" x14ac:dyDescent="0.25">
      <c r="A153" s="3" t="s">
        <v>325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40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ref="O154" si="45">SUM(C154:N154)</f>
        <v>0</v>
      </c>
    </row>
    <row r="155" spans="1:15" x14ac:dyDescent="0.25">
      <c r="A155" s="3" t="s">
        <v>340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0</v>
      </c>
    </row>
    <row r="156" spans="1:15" x14ac:dyDescent="0.25">
      <c r="A156" s="3" t="s">
        <v>342</v>
      </c>
      <c r="B156" s="3" t="s">
        <v>28</v>
      </c>
      <c r="C156" s="63"/>
      <c r="D156" s="67"/>
      <c r="E156" s="63">
        <v>1</v>
      </c>
      <c r="F156" s="67"/>
      <c r="G156" s="63"/>
      <c r="H156" s="67">
        <v>1</v>
      </c>
      <c r="I156" s="63"/>
      <c r="J156" s="67">
        <v>1</v>
      </c>
      <c r="K156" s="63"/>
      <c r="L156" s="67"/>
      <c r="M156" s="63"/>
      <c r="N156" s="67"/>
      <c r="O156" s="2">
        <f t="shared" si="40"/>
        <v>3</v>
      </c>
    </row>
    <row r="157" spans="1:15" x14ac:dyDescent="0.25">
      <c r="A157" s="3" t="s">
        <v>334</v>
      </c>
      <c r="B157" s="3" t="s">
        <v>28</v>
      </c>
      <c r="C157" s="63"/>
      <c r="D157" s="67"/>
      <c r="E157" s="63"/>
      <c r="F157" s="67"/>
      <c r="G157" s="63"/>
      <c r="H157" s="67"/>
      <c r="I157" s="63">
        <v>1</v>
      </c>
      <c r="J157" s="67"/>
      <c r="K157" s="63"/>
      <c r="L157" s="67"/>
      <c r="M157" s="63"/>
      <c r="N157" s="67"/>
      <c r="O157" s="2">
        <f t="shared" si="40"/>
        <v>1</v>
      </c>
    </row>
    <row r="158" spans="1:15" x14ac:dyDescent="0.25">
      <c r="A158" s="3" t="s">
        <v>77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3" t="s">
        <v>345</v>
      </c>
      <c r="B159" s="3" t="s">
        <v>28</v>
      </c>
      <c r="C159" s="63"/>
      <c r="D159" s="67"/>
      <c r="E159" s="63"/>
      <c r="F159" s="67"/>
      <c r="G159" s="63"/>
      <c r="H159" s="67"/>
      <c r="I159" s="63">
        <v>1</v>
      </c>
      <c r="J159" s="67"/>
      <c r="K159" s="63"/>
      <c r="L159" s="67"/>
      <c r="M159" s="63"/>
      <c r="N159" s="67"/>
      <c r="O159" s="2">
        <f t="shared" ref="O159" si="46">SUM(C159:N159)</f>
        <v>1</v>
      </c>
    </row>
    <row r="160" spans="1:15" x14ac:dyDescent="0.25">
      <c r="A160" s="3" t="s">
        <v>346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0"/>
        <v>0</v>
      </c>
    </row>
    <row r="161" spans="1:15" x14ac:dyDescent="0.25">
      <c r="A161" s="131" t="s">
        <v>31</v>
      </c>
      <c r="B161" s="131"/>
      <c r="C161" s="72">
        <f>SUM(C56:C160)</f>
        <v>9</v>
      </c>
      <c r="D161" s="72">
        <f t="shared" ref="D161:N161" si="47">SUM(D56:D160)</f>
        <v>17</v>
      </c>
      <c r="E161" s="72">
        <f t="shared" si="47"/>
        <v>28</v>
      </c>
      <c r="F161" s="72">
        <f t="shared" si="47"/>
        <v>12</v>
      </c>
      <c r="G161" s="72">
        <f t="shared" si="47"/>
        <v>15</v>
      </c>
      <c r="H161" s="72">
        <f t="shared" si="47"/>
        <v>17</v>
      </c>
      <c r="I161" s="72">
        <f t="shared" si="47"/>
        <v>24</v>
      </c>
      <c r="J161" s="72">
        <f t="shared" si="47"/>
        <v>17</v>
      </c>
      <c r="K161" s="72">
        <f t="shared" si="47"/>
        <v>0</v>
      </c>
      <c r="L161" s="72">
        <f t="shared" si="47"/>
        <v>0</v>
      </c>
      <c r="M161" s="72">
        <f t="shared" si="47"/>
        <v>0</v>
      </c>
      <c r="N161" s="72">
        <f t="shared" si="47"/>
        <v>0</v>
      </c>
      <c r="O161" s="62">
        <f t="shared" si="40"/>
        <v>139</v>
      </c>
    </row>
    <row r="162" spans="1:15" x14ac:dyDescent="0.25">
      <c r="A162" s="5" t="s">
        <v>556</v>
      </c>
      <c r="B162" s="5" t="s">
        <v>23</v>
      </c>
      <c r="C162" s="87"/>
      <c r="D162" s="68"/>
      <c r="E162" s="87"/>
      <c r="F162" s="88"/>
      <c r="G162" s="87"/>
      <c r="H162" s="88">
        <v>1</v>
      </c>
      <c r="I162" s="87"/>
      <c r="J162" s="88"/>
      <c r="K162" s="87"/>
      <c r="L162" s="88"/>
      <c r="M162" s="87"/>
      <c r="N162" s="88"/>
      <c r="O162" s="2">
        <f t="shared" ref="O162" si="48">SUM(C162:N162)</f>
        <v>1</v>
      </c>
    </row>
    <row r="163" spans="1:15" x14ac:dyDescent="0.25">
      <c r="A163" s="5" t="s">
        <v>542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9">SUM(C163:N163)</f>
        <v>0</v>
      </c>
    </row>
    <row r="164" spans="1:15" x14ac:dyDescent="0.25">
      <c r="A164" s="5" t="s">
        <v>514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40"/>
        <v>0</v>
      </c>
    </row>
    <row r="165" spans="1:15" x14ac:dyDescent="0.25">
      <c r="A165" s="5" t="s">
        <v>372</v>
      </c>
      <c r="B165" s="5" t="s">
        <v>23</v>
      </c>
      <c r="C165" s="87"/>
      <c r="D165" s="68"/>
      <c r="E165" s="87"/>
      <c r="F165" s="88">
        <v>1</v>
      </c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1</v>
      </c>
    </row>
    <row r="166" spans="1:15" x14ac:dyDescent="0.25">
      <c r="A166" s="5" t="s">
        <v>370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463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0</v>
      </c>
    </row>
    <row r="168" spans="1:15" x14ac:dyDescent="0.25">
      <c r="A168" s="5" t="s">
        <v>536</v>
      </c>
      <c r="B168" s="5" t="s">
        <v>23</v>
      </c>
      <c r="C168" s="87"/>
      <c r="D168" s="68">
        <v>1</v>
      </c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2">SUM(C168:N168)</f>
        <v>1</v>
      </c>
    </row>
    <row r="169" spans="1:15" x14ac:dyDescent="0.25">
      <c r="A169" s="5" t="s">
        <v>421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0</v>
      </c>
    </row>
    <row r="170" spans="1:15" x14ac:dyDescent="0.25">
      <c r="A170" s="5" t="s">
        <v>539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0</v>
      </c>
    </row>
    <row r="171" spans="1:15" x14ac:dyDescent="0.25">
      <c r="A171" s="5" t="s">
        <v>400</v>
      </c>
      <c r="B171" s="5" t="s">
        <v>23</v>
      </c>
      <c r="C171" s="87"/>
      <c r="D171" s="68"/>
      <c r="E171" s="87"/>
      <c r="F171" s="88">
        <v>2</v>
      </c>
      <c r="G171" s="87"/>
      <c r="H171" s="88"/>
      <c r="I171" s="87"/>
      <c r="J171" s="88"/>
      <c r="K171" s="87"/>
      <c r="L171" s="88"/>
      <c r="M171" s="87"/>
      <c r="N171" s="88"/>
      <c r="O171" s="2">
        <f t="shared" si="40"/>
        <v>2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1</v>
      </c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si="40"/>
        <v>1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:O174" si="54">SUM(C173:N173)</f>
        <v>0</v>
      </c>
    </row>
    <row r="174" spans="1:15" x14ac:dyDescent="0.25">
      <c r="A174" s="5" t="s">
        <v>479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54"/>
        <v>0</v>
      </c>
    </row>
    <row r="175" spans="1:15" x14ac:dyDescent="0.25">
      <c r="A175" s="5" t="s">
        <v>427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5">SUM(C175:N175)</f>
        <v>0</v>
      </c>
    </row>
    <row r="176" spans="1:15" x14ac:dyDescent="0.25">
      <c r="A176" s="5" t="s">
        <v>75</v>
      </c>
      <c r="B176" s="5" t="s">
        <v>23</v>
      </c>
      <c r="C176" s="87">
        <v>2</v>
      </c>
      <c r="D176" s="68">
        <v>1</v>
      </c>
      <c r="E176" s="87">
        <v>3</v>
      </c>
      <c r="F176" s="88">
        <v>1</v>
      </c>
      <c r="G176" s="87"/>
      <c r="H176" s="88">
        <v>2</v>
      </c>
      <c r="I176" s="87">
        <v>1</v>
      </c>
      <c r="J176" s="88">
        <v>1</v>
      </c>
      <c r="K176" s="87"/>
      <c r="L176" s="88"/>
      <c r="M176" s="87"/>
      <c r="N176" s="88"/>
      <c r="O176" s="2">
        <f t="shared" si="40"/>
        <v>11</v>
      </c>
    </row>
    <row r="177" spans="1:15" x14ac:dyDescent="0.25">
      <c r="A177" s="5" t="s">
        <v>423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si="40"/>
        <v>0</v>
      </c>
    </row>
    <row r="178" spans="1:15" x14ac:dyDescent="0.25">
      <c r="A178" s="5" t="s">
        <v>509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ref="O178" si="56">SUM(C178:N178)</f>
        <v>0</v>
      </c>
    </row>
    <row r="179" spans="1:15" x14ac:dyDescent="0.25">
      <c r="A179" s="5" t="s">
        <v>452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ref="O179:O180" si="57">SUM(C179:N179)</f>
        <v>0</v>
      </c>
    </row>
    <row r="180" spans="1:15" x14ac:dyDescent="0.25">
      <c r="A180" s="5" t="s">
        <v>492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si="57"/>
        <v>0</v>
      </c>
    </row>
    <row r="181" spans="1:15" x14ac:dyDescent="0.25">
      <c r="A181" s="5" t="s">
        <v>406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8">SUM(C181:N181)</f>
        <v>0</v>
      </c>
    </row>
    <row r="182" spans="1:15" x14ac:dyDescent="0.25">
      <c r="A182" s="5" t="s">
        <v>540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>SUM(C182:N182)</f>
        <v>0</v>
      </c>
    </row>
    <row r="183" spans="1:15" x14ac:dyDescent="0.25">
      <c r="A183" s="5" t="s">
        <v>537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>
        <v>1</v>
      </c>
      <c r="K183" s="89"/>
      <c r="L183" s="68"/>
      <c r="M183" s="89"/>
      <c r="N183" s="68"/>
      <c r="O183" s="2">
        <f t="shared" ref="O183" si="59">SUM(C183:N183)</f>
        <v>1</v>
      </c>
    </row>
    <row r="184" spans="1:15" x14ac:dyDescent="0.25">
      <c r="A184" s="5" t="s">
        <v>551</v>
      </c>
      <c r="B184" s="5" t="s">
        <v>23</v>
      </c>
      <c r="C184" s="87"/>
      <c r="D184" s="88"/>
      <c r="E184" s="87">
        <v>1</v>
      </c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 t="shared" ref="O184:O186" si="60">SUM(C184:N184)</f>
        <v>1</v>
      </c>
    </row>
    <row r="185" spans="1:15" x14ac:dyDescent="0.25">
      <c r="A185" s="5" t="s">
        <v>530</v>
      </c>
      <c r="B185" s="5" t="s">
        <v>23</v>
      </c>
      <c r="C185" s="87">
        <v>1</v>
      </c>
      <c r="D185" s="88"/>
      <c r="E185" s="87"/>
      <c r="F185" s="68"/>
      <c r="G185" s="89"/>
      <c r="H185" s="68"/>
      <c r="I185" s="89"/>
      <c r="J185" s="68"/>
      <c r="K185" s="89"/>
      <c r="L185" s="68"/>
      <c r="M185" s="89"/>
      <c r="N185" s="68"/>
      <c r="O185" s="2">
        <f t="shared" ref="O185" si="61">SUM(C185:N185)</f>
        <v>1</v>
      </c>
    </row>
    <row r="186" spans="1:15" x14ac:dyDescent="0.25">
      <c r="A186" s="5" t="s">
        <v>399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60"/>
        <v>0</v>
      </c>
    </row>
    <row r="187" spans="1:15" x14ac:dyDescent="0.25">
      <c r="A187" s="5" t="s">
        <v>393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524</v>
      </c>
      <c r="B188" s="5" t="s">
        <v>23</v>
      </c>
      <c r="C188" s="87"/>
      <c r="D188" s="68"/>
      <c r="E188" s="87"/>
      <c r="F188" s="88"/>
      <c r="G188" s="87"/>
      <c r="H188" s="88"/>
      <c r="I188" s="87">
        <v>1</v>
      </c>
      <c r="J188" s="88"/>
      <c r="K188" s="87"/>
      <c r="L188" s="88"/>
      <c r="M188" s="87"/>
      <c r="N188" s="88"/>
      <c r="O188" s="2">
        <f t="shared" ref="O188" si="62">SUM(C188:N188)</f>
        <v>1</v>
      </c>
    </row>
    <row r="189" spans="1:15" x14ac:dyDescent="0.25">
      <c r="A189" s="5" t="s">
        <v>505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ref="O189" si="63">SUM(C189:N189)</f>
        <v>0</v>
      </c>
    </row>
    <row r="190" spans="1:15" x14ac:dyDescent="0.25">
      <c r="A190" s="5" t="s">
        <v>385</v>
      </c>
      <c r="B190" s="5" t="s">
        <v>23</v>
      </c>
      <c r="C190" s="87"/>
      <c r="D190" s="68"/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0</v>
      </c>
    </row>
    <row r="191" spans="1:15" x14ac:dyDescent="0.25">
      <c r="A191" s="5" t="s">
        <v>500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:O192" si="64">SUM(C191:N191)</f>
        <v>0</v>
      </c>
    </row>
    <row r="192" spans="1:15" x14ac:dyDescent="0.25">
      <c r="A192" s="5" t="s">
        <v>510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64"/>
        <v>0</v>
      </c>
    </row>
    <row r="193" spans="1:15" x14ac:dyDescent="0.25">
      <c r="A193" s="5" t="s">
        <v>74</v>
      </c>
      <c r="B193" s="5" t="s">
        <v>23</v>
      </c>
      <c r="C193" s="87"/>
      <c r="D193" s="68">
        <v>2</v>
      </c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si="40"/>
        <v>2</v>
      </c>
    </row>
    <row r="194" spans="1:15" x14ac:dyDescent="0.25">
      <c r="A194" s="5" t="s">
        <v>73</v>
      </c>
      <c r="B194" s="5" t="s">
        <v>23</v>
      </c>
      <c r="C194" s="89">
        <v>1</v>
      </c>
      <c r="D194" s="88"/>
      <c r="E194" s="87">
        <v>2</v>
      </c>
      <c r="F194" s="68">
        <v>2</v>
      </c>
      <c r="G194" s="87"/>
      <c r="H194" s="68">
        <v>2</v>
      </c>
      <c r="I194" s="89">
        <v>2</v>
      </c>
      <c r="J194" s="68">
        <v>2</v>
      </c>
      <c r="K194" s="89"/>
      <c r="L194" s="68"/>
      <c r="M194" s="89"/>
      <c r="N194" s="68"/>
      <c r="O194" s="2">
        <f t="shared" si="40"/>
        <v>11</v>
      </c>
    </row>
    <row r="195" spans="1:15" x14ac:dyDescent="0.25">
      <c r="A195" s="5" t="s">
        <v>475</v>
      </c>
      <c r="B195" s="5" t="s">
        <v>23</v>
      </c>
      <c r="C195" s="89"/>
      <c r="D195" s="88"/>
      <c r="E195" s="87"/>
      <c r="F195" s="68"/>
      <c r="G195" s="87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386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0</v>
      </c>
    </row>
    <row r="197" spans="1:15" x14ac:dyDescent="0.25">
      <c r="A197" s="5" t="s">
        <v>387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388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0"/>
        <v>0</v>
      </c>
    </row>
    <row r="199" spans="1:15" x14ac:dyDescent="0.25">
      <c r="A199" s="5" t="s">
        <v>395</v>
      </c>
      <c r="B199" s="5" t="s">
        <v>23</v>
      </c>
      <c r="C199" s="87"/>
      <c r="D199" s="88"/>
      <c r="E199" s="87">
        <v>1</v>
      </c>
      <c r="F199" s="68"/>
      <c r="G199" s="89"/>
      <c r="H199" s="68"/>
      <c r="I199" s="89"/>
      <c r="J199" s="68">
        <v>1</v>
      </c>
      <c r="K199" s="89"/>
      <c r="L199" s="68"/>
      <c r="M199" s="89"/>
      <c r="N199" s="68"/>
      <c r="O199" s="2">
        <f t="shared" si="40"/>
        <v>2</v>
      </c>
    </row>
    <row r="200" spans="1:15" x14ac:dyDescent="0.25">
      <c r="A200" s="5" t="s">
        <v>515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449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ref="O201:O202" si="65">SUM(C201:N201)</f>
        <v>0</v>
      </c>
    </row>
    <row r="202" spans="1:15" x14ac:dyDescent="0.25">
      <c r="A202" s="5" t="s">
        <v>516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65"/>
        <v>0</v>
      </c>
    </row>
    <row r="203" spans="1:15" x14ac:dyDescent="0.25">
      <c r="A203" s="5" t="s">
        <v>373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349</v>
      </c>
      <c r="B204" s="5" t="s">
        <v>23</v>
      </c>
      <c r="C204" s="87"/>
      <c r="D204" s="88"/>
      <c r="E204" s="87">
        <v>1</v>
      </c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40"/>
        <v>1</v>
      </c>
    </row>
    <row r="205" spans="1:15" x14ac:dyDescent="0.25">
      <c r="A205" s="5" t="s">
        <v>531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6">SUM(C205:N205)</f>
        <v>0</v>
      </c>
    </row>
    <row r="206" spans="1:15" x14ac:dyDescent="0.25">
      <c r="A206" s="5" t="s">
        <v>519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si="40"/>
        <v>0</v>
      </c>
    </row>
    <row r="207" spans="1:15" x14ac:dyDescent="0.25">
      <c r="A207" s="5" t="s">
        <v>461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:O208" si="67">SUM(C207:N207)</f>
        <v>0</v>
      </c>
    </row>
    <row r="208" spans="1:15" x14ac:dyDescent="0.25">
      <c r="A208" s="5" t="s">
        <v>489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si="67"/>
        <v>0</v>
      </c>
    </row>
    <row r="209" spans="1:15" x14ac:dyDescent="0.25">
      <c r="A209" s="5" t="s">
        <v>473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/>
      <c r="L209" s="68"/>
      <c r="M209" s="89"/>
      <c r="N209" s="68"/>
      <c r="O209" s="2">
        <f t="shared" ref="O209" si="68">SUM(C209:N209)</f>
        <v>0</v>
      </c>
    </row>
    <row r="210" spans="1:15" x14ac:dyDescent="0.25">
      <c r="A210" s="5" t="s">
        <v>459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40"/>
        <v>0</v>
      </c>
    </row>
    <row r="211" spans="1:15" x14ac:dyDescent="0.25">
      <c r="A211" s="5" t="s">
        <v>450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:O213" si="69">SUM(C211:N211)</f>
        <v>0</v>
      </c>
    </row>
    <row r="212" spans="1:15" x14ac:dyDescent="0.25">
      <c r="A212" s="5" t="s">
        <v>507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69"/>
        <v>0</v>
      </c>
    </row>
    <row r="213" spans="1:15" x14ac:dyDescent="0.25">
      <c r="A213" s="5" t="s">
        <v>467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69"/>
        <v>0</v>
      </c>
    </row>
    <row r="214" spans="1:15" x14ac:dyDescent="0.25">
      <c r="A214" s="5" t="s">
        <v>425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ref="O214" si="70">SUM(C214:N214)</f>
        <v>0</v>
      </c>
    </row>
    <row r="215" spans="1:15" x14ac:dyDescent="0.25">
      <c r="A215" s="5" t="s">
        <v>367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40"/>
        <v>0</v>
      </c>
    </row>
    <row r="216" spans="1:15" x14ac:dyDescent="0.25">
      <c r="A216" s="5" t="s">
        <v>353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40"/>
        <v>0</v>
      </c>
    </row>
    <row r="217" spans="1:15" x14ac:dyDescent="0.25">
      <c r="A217" s="5" t="s">
        <v>525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1">SUM(C217:N217)</f>
        <v>0</v>
      </c>
    </row>
    <row r="218" spans="1:15" x14ac:dyDescent="0.25">
      <c r="A218" s="5" t="s">
        <v>389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40"/>
        <v>0</v>
      </c>
    </row>
    <row r="219" spans="1:15" x14ac:dyDescent="0.25">
      <c r="A219" s="5" t="s">
        <v>541</v>
      </c>
      <c r="B219" s="5" t="s">
        <v>23</v>
      </c>
      <c r="C219" s="87"/>
      <c r="D219" s="88"/>
      <c r="E219" s="87"/>
      <c r="F219" s="68">
        <v>1</v>
      </c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1</v>
      </c>
    </row>
    <row r="220" spans="1:15" x14ac:dyDescent="0.25">
      <c r="A220" s="5" t="s">
        <v>522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>
        <v>1</v>
      </c>
      <c r="K220" s="89"/>
      <c r="L220" s="68"/>
      <c r="M220" s="89"/>
      <c r="N220" s="68"/>
      <c r="O220" s="2">
        <f t="shared" si="40"/>
        <v>1</v>
      </c>
    </row>
    <row r="221" spans="1:15" x14ac:dyDescent="0.25">
      <c r="A221" s="5" t="s">
        <v>532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0</v>
      </c>
    </row>
    <row r="222" spans="1:15" x14ac:dyDescent="0.25">
      <c r="A222" s="5" t="s">
        <v>490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4">SUM(C222:N222)</f>
        <v>0</v>
      </c>
    </row>
    <row r="223" spans="1:15" x14ac:dyDescent="0.25">
      <c r="A223" s="5" t="s">
        <v>547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5">SUM(C223:N223)</f>
        <v>0</v>
      </c>
    </row>
    <row r="224" spans="1:15" x14ac:dyDescent="0.25">
      <c r="A224" s="5" t="s">
        <v>397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40"/>
        <v>0</v>
      </c>
    </row>
    <row r="225" spans="1:15" x14ac:dyDescent="0.25">
      <c r="A225" s="5" t="s">
        <v>396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493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6">SUM(C226:N226)</f>
        <v>0</v>
      </c>
    </row>
    <row r="227" spans="1:15" x14ac:dyDescent="0.25">
      <c r="A227" s="5" t="s">
        <v>526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" si="77">SUM(C227:N227)</f>
        <v>0</v>
      </c>
    </row>
    <row r="228" spans="1:15" x14ac:dyDescent="0.25">
      <c r="A228" s="5" t="s">
        <v>391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40"/>
        <v>0</v>
      </c>
    </row>
    <row r="229" spans="1:15" x14ac:dyDescent="0.25">
      <c r="A229" s="5" t="s">
        <v>368</v>
      </c>
      <c r="B229" s="5" t="s">
        <v>23</v>
      </c>
      <c r="C229" s="87">
        <v>1</v>
      </c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40"/>
        <v>1</v>
      </c>
    </row>
    <row r="230" spans="1:15" x14ac:dyDescent="0.25">
      <c r="A230" s="5" t="s">
        <v>527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ref="O230:O231" si="78">SUM(C230:N230)</f>
        <v>0</v>
      </c>
    </row>
    <row r="231" spans="1:15" x14ac:dyDescent="0.25">
      <c r="A231" s="5" t="s">
        <v>544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78"/>
        <v>0</v>
      </c>
    </row>
    <row r="232" spans="1:15" x14ac:dyDescent="0.25">
      <c r="A232" s="5" t="s">
        <v>495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513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72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si="40"/>
        <v>0</v>
      </c>
    </row>
    <row r="235" spans="1:15" x14ac:dyDescent="0.25">
      <c r="A235" s="5" t="s">
        <v>71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40"/>
        <v>0</v>
      </c>
    </row>
    <row r="236" spans="1:15" x14ac:dyDescent="0.25">
      <c r="A236" s="5" t="s">
        <v>358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si="40"/>
        <v>0</v>
      </c>
    </row>
    <row r="237" spans="1:15" x14ac:dyDescent="0.25">
      <c r="A237" s="5" t="s">
        <v>401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ref="O237" si="80">SUM(C237:N237)</f>
        <v>0</v>
      </c>
    </row>
    <row r="238" spans="1:15" x14ac:dyDescent="0.25">
      <c r="A238" s="5" t="s">
        <v>552</v>
      </c>
      <c r="B238" s="5" t="s">
        <v>23</v>
      </c>
      <c r="C238" s="87"/>
      <c r="D238" s="68"/>
      <c r="E238" s="87">
        <v>1</v>
      </c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si="40"/>
        <v>1</v>
      </c>
    </row>
    <row r="239" spans="1:15" x14ac:dyDescent="0.25">
      <c r="A239" s="5" t="s">
        <v>407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81">SUM(C239:N239)</f>
        <v>0</v>
      </c>
    </row>
    <row r="240" spans="1:15" x14ac:dyDescent="0.25">
      <c r="A240" s="5" t="s">
        <v>354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0"/>
        <v>0</v>
      </c>
    </row>
    <row r="241" spans="1:15" x14ac:dyDescent="0.25">
      <c r="A241" s="5" t="s">
        <v>491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:O242" si="82">SUM(C241:N241)</f>
        <v>0</v>
      </c>
    </row>
    <row r="242" spans="1:15" x14ac:dyDescent="0.25">
      <c r="A242" s="5" t="s">
        <v>543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82"/>
        <v>0</v>
      </c>
    </row>
    <row r="243" spans="1:15" x14ac:dyDescent="0.25">
      <c r="A243" s="5" t="s">
        <v>402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3">SUM(C243:N243)</f>
        <v>0</v>
      </c>
    </row>
    <row r="244" spans="1:15" x14ac:dyDescent="0.25">
      <c r="A244" s="5" t="s">
        <v>549</v>
      </c>
      <c r="B244" s="5" t="s">
        <v>23</v>
      </c>
      <c r="C244" s="87">
        <v>1</v>
      </c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4">SUM(C244:N244)</f>
        <v>1</v>
      </c>
    </row>
    <row r="245" spans="1:15" x14ac:dyDescent="0.25">
      <c r="A245" s="5" t="s">
        <v>371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517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0</v>
      </c>
    </row>
    <row r="247" spans="1:15" x14ac:dyDescent="0.25">
      <c r="A247" s="5" t="s">
        <v>376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70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si="40"/>
        <v>0</v>
      </c>
    </row>
    <row r="249" spans="1:15" x14ac:dyDescent="0.25">
      <c r="A249" s="5" t="s">
        <v>508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6">SUM(C249:N249)</f>
        <v>0</v>
      </c>
    </row>
    <row r="250" spans="1:15" x14ac:dyDescent="0.25">
      <c r="A250" s="5" t="s">
        <v>359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0"/>
        <v>0</v>
      </c>
    </row>
    <row r="251" spans="1:15" x14ac:dyDescent="0.25">
      <c r="A251" s="5" t="s">
        <v>398</v>
      </c>
      <c r="B251" s="5" t="s">
        <v>23</v>
      </c>
      <c r="C251" s="87"/>
      <c r="D251" s="68"/>
      <c r="E251" s="87">
        <v>2</v>
      </c>
      <c r="F251" s="88">
        <v>1</v>
      </c>
      <c r="G251" s="87">
        <v>2</v>
      </c>
      <c r="H251" s="88">
        <v>2</v>
      </c>
      <c r="I251" s="87"/>
      <c r="J251" s="88">
        <v>2</v>
      </c>
      <c r="K251" s="87"/>
      <c r="L251" s="88"/>
      <c r="M251" s="87"/>
      <c r="N251" s="88"/>
      <c r="O251" s="2">
        <f t="shared" ref="O251:O428" si="87">SUM(C251:N251)</f>
        <v>9</v>
      </c>
    </row>
    <row r="252" spans="1:15" x14ac:dyDescent="0.25">
      <c r="A252" s="5" t="s">
        <v>355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>SUM(C252:N252)</f>
        <v>0</v>
      </c>
    </row>
    <row r="253" spans="1:15" x14ac:dyDescent="0.25">
      <c r="A253" s="5" t="s">
        <v>499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>SUM(C253:N253)</f>
        <v>0</v>
      </c>
    </row>
    <row r="254" spans="1:15" x14ac:dyDescent="0.25">
      <c r="A254" s="5" t="s">
        <v>424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69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si="87"/>
        <v>0</v>
      </c>
    </row>
    <row r="256" spans="1:15" x14ac:dyDescent="0.25">
      <c r="A256" s="5" t="s">
        <v>428</v>
      </c>
      <c r="B256" s="5" t="s">
        <v>23</v>
      </c>
      <c r="C256" s="87"/>
      <c r="D256" s="68">
        <v>1</v>
      </c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8">SUM(C256:N256)</f>
        <v>1</v>
      </c>
    </row>
    <row r="257" spans="1:15" x14ac:dyDescent="0.25">
      <c r="A257" s="5" t="s">
        <v>356</v>
      </c>
      <c r="B257" s="5" t="s">
        <v>23</v>
      </c>
      <c r="C257" s="87"/>
      <c r="D257" s="68"/>
      <c r="E257" s="87"/>
      <c r="F257" s="88"/>
      <c r="G257" s="87"/>
      <c r="H257" s="88">
        <v>1</v>
      </c>
      <c r="I257" s="87">
        <v>1</v>
      </c>
      <c r="J257" s="88"/>
      <c r="K257" s="87"/>
      <c r="L257" s="88"/>
      <c r="M257" s="87"/>
      <c r="N257" s="88"/>
      <c r="O257" s="2">
        <f>SUM(C257:N257)</f>
        <v>2</v>
      </c>
    </row>
    <row r="258" spans="1:15" x14ac:dyDescent="0.25">
      <c r="A258" s="5" t="s">
        <v>528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0</v>
      </c>
    </row>
    <row r="259" spans="1:15" x14ac:dyDescent="0.25">
      <c r="A259" s="5" t="s">
        <v>390</v>
      </c>
      <c r="B259" s="5" t="s">
        <v>23</v>
      </c>
      <c r="C259" s="87"/>
      <c r="D259" s="68"/>
      <c r="E259" s="87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7"/>
        <v>0</v>
      </c>
    </row>
    <row r="260" spans="1:15" x14ac:dyDescent="0.25">
      <c r="A260" s="5" t="s">
        <v>554</v>
      </c>
      <c r="B260" s="5" t="s">
        <v>23</v>
      </c>
      <c r="C260" s="87"/>
      <c r="D260" s="68"/>
      <c r="E260" s="87"/>
      <c r="F260" s="88"/>
      <c r="G260" s="87">
        <v>1</v>
      </c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1</v>
      </c>
    </row>
    <row r="261" spans="1:15" x14ac:dyDescent="0.25">
      <c r="A261" s="5" t="s">
        <v>404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91">SUM(C261:N261)</f>
        <v>0</v>
      </c>
    </row>
    <row r="262" spans="1:15" x14ac:dyDescent="0.25">
      <c r="A262" s="5" t="s">
        <v>548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>SUM(C262:N262)</f>
        <v>0</v>
      </c>
    </row>
    <row r="263" spans="1:15" x14ac:dyDescent="0.25">
      <c r="A263" s="5" t="s">
        <v>369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si="87"/>
        <v>0</v>
      </c>
    </row>
    <row r="264" spans="1:15" x14ac:dyDescent="0.25">
      <c r="A264" s="5" t="s">
        <v>529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2">SUM(C264:N264)</f>
        <v>0</v>
      </c>
    </row>
    <row r="265" spans="1:15" x14ac:dyDescent="0.25">
      <c r="A265" s="5" t="s">
        <v>482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453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:O271" si="93">SUM(C266:N266)</f>
        <v>0</v>
      </c>
    </row>
    <row r="267" spans="1:15" x14ac:dyDescent="0.25">
      <c r="A267" s="5" t="s">
        <v>484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4">SUM(C267:N267)</f>
        <v>0</v>
      </c>
    </row>
    <row r="268" spans="1:15" x14ac:dyDescent="0.25">
      <c r="A268" s="5" t="s">
        <v>511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69" si="95">SUM(C268:N268)</f>
        <v>0</v>
      </c>
    </row>
    <row r="269" spans="1:15" x14ac:dyDescent="0.25">
      <c r="A269" s="5" t="s">
        <v>558</v>
      </c>
      <c r="B269" s="5" t="s">
        <v>23</v>
      </c>
      <c r="C269" s="87"/>
      <c r="D269" s="88"/>
      <c r="E269" s="89"/>
      <c r="F269" s="88"/>
      <c r="G269" s="87"/>
      <c r="H269" s="88"/>
      <c r="I269" s="87">
        <v>1</v>
      </c>
      <c r="J269" s="88"/>
      <c r="K269" s="87"/>
      <c r="L269" s="88"/>
      <c r="M269" s="87"/>
      <c r="N269" s="88"/>
      <c r="O269" s="2">
        <f t="shared" si="95"/>
        <v>1</v>
      </c>
    </row>
    <row r="270" spans="1:15" x14ac:dyDescent="0.25">
      <c r="A270" s="5" t="s">
        <v>546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93"/>
        <v>0</v>
      </c>
    </row>
    <row r="271" spans="1:15" x14ac:dyDescent="0.25">
      <c r="A271" s="5" t="s">
        <v>518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93"/>
        <v>0</v>
      </c>
    </row>
    <row r="272" spans="1:15" x14ac:dyDescent="0.25">
      <c r="A272" s="5" t="s">
        <v>480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ref="O272:O274" si="96">SUM(C272:N272)</f>
        <v>0</v>
      </c>
    </row>
    <row r="273" spans="1:15" x14ac:dyDescent="0.25">
      <c r="A273" s="5" t="s">
        <v>523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6"/>
        <v>0</v>
      </c>
    </row>
    <row r="274" spans="1:15" x14ac:dyDescent="0.25">
      <c r="A274" s="5" t="s">
        <v>557</v>
      </c>
      <c r="B274" s="5" t="s">
        <v>23</v>
      </c>
      <c r="C274" s="87"/>
      <c r="D274" s="88"/>
      <c r="E274" s="89"/>
      <c r="F274" s="88"/>
      <c r="G274" s="87"/>
      <c r="H274" s="88">
        <v>1</v>
      </c>
      <c r="I274" s="87"/>
      <c r="J274" s="88"/>
      <c r="K274" s="87"/>
      <c r="L274" s="88"/>
      <c r="M274" s="87"/>
      <c r="N274" s="88"/>
      <c r="O274" s="2">
        <f t="shared" si="96"/>
        <v>1</v>
      </c>
    </row>
    <row r="275" spans="1:15" x14ac:dyDescent="0.25">
      <c r="A275" s="5" t="s">
        <v>538</v>
      </c>
      <c r="B275" s="5" t="s">
        <v>23</v>
      </c>
      <c r="C275" s="87"/>
      <c r="D275" s="88"/>
      <c r="E275" s="89"/>
      <c r="F275" s="88"/>
      <c r="G275" s="87"/>
      <c r="H275" s="88">
        <v>1</v>
      </c>
      <c r="I275" s="87"/>
      <c r="J275" s="88"/>
      <c r="K275" s="87"/>
      <c r="L275" s="88"/>
      <c r="M275" s="87"/>
      <c r="N275" s="88"/>
      <c r="O275" s="2">
        <f t="shared" ref="O275" si="97">SUM(C275:N275)</f>
        <v>1</v>
      </c>
    </row>
    <row r="276" spans="1:15" x14ac:dyDescent="0.25">
      <c r="A276" s="5" t="s">
        <v>68</v>
      </c>
      <c r="B276" s="5" t="s">
        <v>23</v>
      </c>
      <c r="C276" s="87"/>
      <c r="D276" s="88">
        <v>1</v>
      </c>
      <c r="E276" s="89">
        <v>1</v>
      </c>
      <c r="F276" s="88">
        <v>2</v>
      </c>
      <c r="G276" s="87">
        <v>1</v>
      </c>
      <c r="H276" s="88">
        <v>1</v>
      </c>
      <c r="I276" s="87"/>
      <c r="J276" s="88"/>
      <c r="K276" s="87"/>
      <c r="L276" s="88"/>
      <c r="M276" s="87"/>
      <c r="N276" s="88"/>
      <c r="O276" s="2">
        <f t="shared" ref="O276:O288" si="98">SUM(C276:N276)</f>
        <v>6</v>
      </c>
    </row>
    <row r="277" spans="1:15" x14ac:dyDescent="0.25">
      <c r="A277" s="5" t="s">
        <v>533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378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535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422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550</v>
      </c>
      <c r="B281" s="5" t="s">
        <v>23</v>
      </c>
      <c r="C281" s="87"/>
      <c r="D281" s="88">
        <v>1</v>
      </c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1</v>
      </c>
    </row>
    <row r="282" spans="1:15" x14ac:dyDescent="0.25">
      <c r="A282" s="5" t="s">
        <v>512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8"/>
        <v>0</v>
      </c>
    </row>
    <row r="283" spans="1:15" x14ac:dyDescent="0.25">
      <c r="A283" s="5" t="s">
        <v>392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0</v>
      </c>
    </row>
    <row r="284" spans="1:15" x14ac:dyDescent="0.25">
      <c r="A284" s="5" t="s">
        <v>521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>SUM(C284:N284)</f>
        <v>0</v>
      </c>
    </row>
    <row r="285" spans="1:15" x14ac:dyDescent="0.25">
      <c r="A285" s="5" t="s">
        <v>472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545</v>
      </c>
      <c r="B286" s="5" t="s">
        <v>23</v>
      </c>
      <c r="C286" s="87"/>
      <c r="D286" s="88"/>
      <c r="E286" s="89"/>
      <c r="F286" s="88"/>
      <c r="G286" s="87"/>
      <c r="H286" s="88">
        <v>1</v>
      </c>
      <c r="I286" s="87"/>
      <c r="J286" s="88"/>
      <c r="K286" s="87"/>
      <c r="L286" s="88"/>
      <c r="M286" s="87"/>
      <c r="N286" s="88"/>
      <c r="O286" s="2">
        <f>SUM(C286:N286)</f>
        <v>1</v>
      </c>
    </row>
    <row r="287" spans="1:15" x14ac:dyDescent="0.25">
      <c r="A287" s="5" t="s">
        <v>361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98"/>
        <v>0</v>
      </c>
    </row>
    <row r="288" spans="1:15" x14ac:dyDescent="0.25">
      <c r="A288" s="5" t="s">
        <v>379</v>
      </c>
      <c r="B288" s="5" t="s">
        <v>23</v>
      </c>
      <c r="C288" s="87"/>
      <c r="D288" s="88"/>
      <c r="E288" s="89"/>
      <c r="F288" s="88"/>
      <c r="G288" s="87"/>
      <c r="H288" s="88">
        <v>1</v>
      </c>
      <c r="I288" s="87"/>
      <c r="J288" s="88"/>
      <c r="K288" s="87"/>
      <c r="L288" s="88"/>
      <c r="M288" s="87"/>
      <c r="N288" s="88"/>
      <c r="O288" s="2">
        <f t="shared" si="98"/>
        <v>1</v>
      </c>
    </row>
    <row r="289" spans="1:15" x14ac:dyDescent="0.25">
      <c r="A289" s="5" t="s">
        <v>470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ref="O289:O292" si="99">SUM(C289:N289)</f>
        <v>0</v>
      </c>
    </row>
    <row r="290" spans="1:15" x14ac:dyDescent="0.25">
      <c r="A290" s="5" t="s">
        <v>559</v>
      </c>
      <c r="B290" s="5" t="s">
        <v>23</v>
      </c>
      <c r="C290" s="87"/>
      <c r="D290" s="88"/>
      <c r="E290" s="89"/>
      <c r="F290" s="88"/>
      <c r="G290" s="87"/>
      <c r="H290" s="88"/>
      <c r="I290" s="87">
        <v>1</v>
      </c>
      <c r="J290" s="88"/>
      <c r="K290" s="87"/>
      <c r="L290" s="88"/>
      <c r="M290" s="87"/>
      <c r="N290" s="88"/>
      <c r="O290" s="2">
        <f t="shared" ref="O290" si="100">SUM(C290:N290)</f>
        <v>1</v>
      </c>
    </row>
    <row r="291" spans="1:15" x14ac:dyDescent="0.25">
      <c r="A291" s="5" t="s">
        <v>555</v>
      </c>
      <c r="B291" s="5" t="s">
        <v>23</v>
      </c>
      <c r="C291" s="87"/>
      <c r="D291" s="88"/>
      <c r="E291" s="89"/>
      <c r="F291" s="88"/>
      <c r="G291" s="87">
        <v>2</v>
      </c>
      <c r="H291" s="88"/>
      <c r="I291" s="87">
        <v>1</v>
      </c>
      <c r="J291" s="88"/>
      <c r="K291" s="87"/>
      <c r="L291" s="88"/>
      <c r="M291" s="87"/>
      <c r="N291" s="88"/>
      <c r="O291" s="2">
        <f t="shared" si="99"/>
        <v>3</v>
      </c>
    </row>
    <row r="292" spans="1:15" x14ac:dyDescent="0.25">
      <c r="A292" s="5" t="s">
        <v>474</v>
      </c>
      <c r="B292" s="5" t="s">
        <v>23</v>
      </c>
      <c r="C292" s="87"/>
      <c r="D292" s="88"/>
      <c r="E292" s="89"/>
      <c r="F292" s="88"/>
      <c r="G292" s="87"/>
      <c r="H292" s="88"/>
      <c r="I292" s="87">
        <v>2</v>
      </c>
      <c r="J292" s="88"/>
      <c r="K292" s="87"/>
      <c r="L292" s="88"/>
      <c r="M292" s="87"/>
      <c r="N292" s="88"/>
      <c r="O292" s="2">
        <f t="shared" si="99"/>
        <v>2</v>
      </c>
    </row>
    <row r="293" spans="1:15" x14ac:dyDescent="0.25">
      <c r="A293" s="5" t="s">
        <v>496</v>
      </c>
      <c r="B293" s="5" t="s">
        <v>23</v>
      </c>
      <c r="C293" s="87"/>
      <c r="D293" s="88"/>
      <c r="E293" s="89"/>
      <c r="F293" s="88">
        <v>1</v>
      </c>
      <c r="G293" s="87"/>
      <c r="H293" s="88"/>
      <c r="I293" s="87"/>
      <c r="J293" s="88"/>
      <c r="K293" s="87"/>
      <c r="L293" s="88"/>
      <c r="M293" s="87"/>
      <c r="N293" s="88"/>
      <c r="O293" s="2">
        <f t="shared" ref="O293" si="101">SUM(C293:N293)</f>
        <v>1</v>
      </c>
    </row>
    <row r="294" spans="1:15" x14ac:dyDescent="0.25">
      <c r="A294" s="5" t="s">
        <v>506</v>
      </c>
      <c r="B294" s="5" t="s">
        <v>23</v>
      </c>
      <c r="C294" s="87"/>
      <c r="D294" s="88"/>
      <c r="E294" s="89"/>
      <c r="F294" s="88"/>
      <c r="G294" s="87"/>
      <c r="H294" s="88"/>
      <c r="I294" s="87"/>
      <c r="J294" s="88"/>
      <c r="K294" s="87"/>
      <c r="L294" s="88"/>
      <c r="M294" s="87"/>
      <c r="N294" s="88"/>
      <c r="O294" s="2">
        <f t="shared" ref="O294" si="102">SUM(C294:N294)</f>
        <v>0</v>
      </c>
    </row>
    <row r="295" spans="1:15" x14ac:dyDescent="0.25">
      <c r="A295" s="5" t="s">
        <v>487</v>
      </c>
      <c r="B295" s="5" t="s">
        <v>23</v>
      </c>
      <c r="C295" s="87"/>
      <c r="D295" s="88"/>
      <c r="E295" s="89"/>
      <c r="F295" s="88"/>
      <c r="G295" s="87"/>
      <c r="H295" s="88"/>
      <c r="I295" s="87"/>
      <c r="J295" s="88"/>
      <c r="K295" s="87"/>
      <c r="L295" s="88"/>
      <c r="M295" s="87"/>
      <c r="N295" s="88"/>
      <c r="O295" s="2">
        <f t="shared" si="87"/>
        <v>0</v>
      </c>
    </row>
    <row r="296" spans="1:15" x14ac:dyDescent="0.25">
      <c r="A296" s="131" t="s">
        <v>31</v>
      </c>
      <c r="B296" s="131"/>
      <c r="C296" s="72">
        <f t="shared" ref="C296:N296" si="103">SUM(C162:C295)</f>
        <v>6</v>
      </c>
      <c r="D296" s="72">
        <f t="shared" si="103"/>
        <v>7</v>
      </c>
      <c r="E296" s="72">
        <f t="shared" si="103"/>
        <v>13</v>
      </c>
      <c r="F296" s="72">
        <f t="shared" si="103"/>
        <v>11</v>
      </c>
      <c r="G296" s="72">
        <f t="shared" si="103"/>
        <v>6</v>
      </c>
      <c r="H296" s="72">
        <f t="shared" si="103"/>
        <v>13</v>
      </c>
      <c r="I296" s="72">
        <f t="shared" si="103"/>
        <v>10</v>
      </c>
      <c r="J296" s="72">
        <f t="shared" si="103"/>
        <v>8</v>
      </c>
      <c r="K296" s="72">
        <f t="shared" si="103"/>
        <v>0</v>
      </c>
      <c r="L296" s="72">
        <f t="shared" si="103"/>
        <v>0</v>
      </c>
      <c r="M296" s="72">
        <f t="shared" si="103"/>
        <v>0</v>
      </c>
      <c r="N296" s="72">
        <f t="shared" si="103"/>
        <v>0</v>
      </c>
      <c r="O296" s="62">
        <f t="shared" si="87"/>
        <v>74</v>
      </c>
    </row>
    <row r="297" spans="1:15" x14ac:dyDescent="0.25">
      <c r="A297" s="3" t="s">
        <v>129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144</v>
      </c>
      <c r="B298" s="3" t="s">
        <v>27</v>
      </c>
      <c r="C298" s="63">
        <v>1</v>
      </c>
      <c r="D298" s="67"/>
      <c r="E298" s="63"/>
      <c r="F298" s="67"/>
      <c r="G298" s="63"/>
      <c r="H298" s="67"/>
      <c r="I298" s="63"/>
      <c r="J298" s="67">
        <v>1</v>
      </c>
      <c r="K298" s="63"/>
      <c r="L298" s="67"/>
      <c r="M298" s="63"/>
      <c r="N298" s="67"/>
      <c r="O298" s="2">
        <f t="shared" ref="O298" si="104">SUM(C298:N298)</f>
        <v>2</v>
      </c>
    </row>
    <row r="299" spans="1:15" x14ac:dyDescent="0.25">
      <c r="A299" s="3" t="s">
        <v>166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7"/>
        <v>0</v>
      </c>
    </row>
    <row r="300" spans="1:15" x14ac:dyDescent="0.25">
      <c r="A300" s="3" t="s">
        <v>167</v>
      </c>
      <c r="B300" s="3" t="s">
        <v>27</v>
      </c>
      <c r="C300" s="63"/>
      <c r="D300" s="67"/>
      <c r="E300" s="63"/>
      <c r="F300" s="67"/>
      <c r="G300" s="63">
        <v>1</v>
      </c>
      <c r="H300" s="67"/>
      <c r="I300" s="63"/>
      <c r="J300" s="67"/>
      <c r="K300" s="63"/>
      <c r="L300" s="67"/>
      <c r="M300" s="63"/>
      <c r="N300" s="67"/>
      <c r="O300" s="2">
        <f t="shared" ref="O300" si="105">SUM(C300:N300)</f>
        <v>1</v>
      </c>
    </row>
    <row r="301" spans="1:15" x14ac:dyDescent="0.25">
      <c r="A301" s="3" t="s">
        <v>67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ref="O301" si="106">SUM(C301:N301)</f>
        <v>0</v>
      </c>
    </row>
    <row r="302" spans="1:15" x14ac:dyDescent="0.25">
      <c r="A302" s="3" t="s">
        <v>66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87"/>
        <v>0</v>
      </c>
    </row>
    <row r="303" spans="1:15" x14ac:dyDescent="0.25">
      <c r="A303" s="3" t="s">
        <v>177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si="87"/>
        <v>0</v>
      </c>
    </row>
    <row r="304" spans="1:15" x14ac:dyDescent="0.25">
      <c r="A304" s="3" t="s">
        <v>181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183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184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65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7"/>
        <v>0</v>
      </c>
    </row>
    <row r="308" spans="1:15" x14ac:dyDescent="0.25">
      <c r="A308" s="3" t="s">
        <v>192</v>
      </c>
      <c r="B308" s="3" t="s">
        <v>27</v>
      </c>
      <c r="C308" s="63"/>
      <c r="D308" s="67"/>
      <c r="E308" s="63"/>
      <c r="F308" s="67">
        <v>2</v>
      </c>
      <c r="G308" s="63">
        <v>1</v>
      </c>
      <c r="H308" s="67"/>
      <c r="I308" s="63"/>
      <c r="J308" s="67"/>
      <c r="K308" s="63"/>
      <c r="L308" s="67"/>
      <c r="M308" s="63"/>
      <c r="N308" s="67"/>
      <c r="O308" s="2">
        <f t="shared" si="87"/>
        <v>3</v>
      </c>
    </row>
    <row r="309" spans="1:15" x14ac:dyDescent="0.25">
      <c r="A309" s="3" t="s">
        <v>205</v>
      </c>
      <c r="B309" s="3" t="s">
        <v>27</v>
      </c>
      <c r="C309" s="63"/>
      <c r="D309" s="67"/>
      <c r="E309" s="63"/>
      <c r="F309" s="67"/>
      <c r="G309" s="63"/>
      <c r="H309" s="67"/>
      <c r="I309" s="63">
        <v>1</v>
      </c>
      <c r="J309" s="67"/>
      <c r="K309" s="63"/>
      <c r="L309" s="67"/>
      <c r="M309" s="63"/>
      <c r="N309" s="67"/>
      <c r="O309" s="2">
        <f t="shared" ref="O309" si="107">SUM(C309:N309)</f>
        <v>1</v>
      </c>
    </row>
    <row r="310" spans="1:15" x14ac:dyDescent="0.25">
      <c r="A310" s="3" t="s">
        <v>231</v>
      </c>
      <c r="B310" s="3" t="s">
        <v>27</v>
      </c>
      <c r="C310" s="63"/>
      <c r="D310" s="67">
        <v>1</v>
      </c>
      <c r="E310" s="63"/>
      <c r="F310" s="67">
        <v>3</v>
      </c>
      <c r="G310" s="63"/>
      <c r="H310" s="67">
        <v>1</v>
      </c>
      <c r="I310" s="63">
        <v>2</v>
      </c>
      <c r="J310" s="67">
        <v>9</v>
      </c>
      <c r="K310" s="63"/>
      <c r="L310" s="67"/>
      <c r="M310" s="63"/>
      <c r="N310" s="67"/>
      <c r="O310" s="2">
        <f>SUM(C310:N310)</f>
        <v>16</v>
      </c>
    </row>
    <row r="311" spans="1:15" x14ac:dyDescent="0.25">
      <c r="A311" s="3" t="s">
        <v>251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258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261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si="87"/>
        <v>0</v>
      </c>
    </row>
    <row r="314" spans="1:15" x14ac:dyDescent="0.25">
      <c r="A314" s="3" t="s">
        <v>262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:O319" si="108">SUM(C314:N314)</f>
        <v>0</v>
      </c>
    </row>
    <row r="315" spans="1:15" x14ac:dyDescent="0.25">
      <c r="A315" s="3" t="s">
        <v>460</v>
      </c>
      <c r="B315" s="3" t="s">
        <v>27</v>
      </c>
      <c r="C315" s="63"/>
      <c r="D315" s="67"/>
      <c r="E315" s="63">
        <v>1</v>
      </c>
      <c r="F315" s="67"/>
      <c r="G315" s="63">
        <v>1</v>
      </c>
      <c r="H315" s="67">
        <v>1</v>
      </c>
      <c r="I315" s="63"/>
      <c r="J315" s="67"/>
      <c r="K315" s="63"/>
      <c r="L315" s="67"/>
      <c r="M315" s="63"/>
      <c r="N315" s="67"/>
      <c r="O315" s="2">
        <f t="shared" si="108"/>
        <v>3</v>
      </c>
    </row>
    <row r="316" spans="1:15" x14ac:dyDescent="0.25">
      <c r="A316" s="3" t="s">
        <v>278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108"/>
        <v>0</v>
      </c>
    </row>
    <row r="317" spans="1:15" x14ac:dyDescent="0.25">
      <c r="A317" s="3" t="s">
        <v>279</v>
      </c>
      <c r="B317" s="3" t="s">
        <v>27</v>
      </c>
      <c r="C317" s="63"/>
      <c r="D317" s="67"/>
      <c r="E317" s="63">
        <v>2</v>
      </c>
      <c r="F317" s="67"/>
      <c r="G317" s="63"/>
      <c r="H317" s="67">
        <v>1</v>
      </c>
      <c r="I317" s="63"/>
      <c r="J317" s="67"/>
      <c r="K317" s="63"/>
      <c r="L317" s="67"/>
      <c r="M317" s="63"/>
      <c r="N317" s="67"/>
      <c r="O317" s="2">
        <f t="shared" si="108"/>
        <v>3</v>
      </c>
    </row>
    <row r="318" spans="1:15" x14ac:dyDescent="0.25">
      <c r="A318" s="3" t="s">
        <v>291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108"/>
        <v>0</v>
      </c>
    </row>
    <row r="319" spans="1:15" x14ac:dyDescent="0.25">
      <c r="A319" s="3" t="s">
        <v>313</v>
      </c>
      <c r="B319" s="3" t="s">
        <v>27</v>
      </c>
      <c r="C319" s="63"/>
      <c r="D319" s="67"/>
      <c r="E319" s="63">
        <v>1</v>
      </c>
      <c r="F319" s="67"/>
      <c r="G319" s="63">
        <v>1</v>
      </c>
      <c r="H319" s="67"/>
      <c r="I319" s="63">
        <v>1</v>
      </c>
      <c r="J319" s="67"/>
      <c r="K319" s="63"/>
      <c r="L319" s="67"/>
      <c r="M319" s="63"/>
      <c r="N319" s="67"/>
      <c r="O319" s="2">
        <f t="shared" si="108"/>
        <v>3</v>
      </c>
    </row>
    <row r="320" spans="1:15" x14ac:dyDescent="0.25">
      <c r="A320" s="3" t="s">
        <v>335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ref="O320" si="109">SUM(C320:N320)</f>
        <v>0</v>
      </c>
    </row>
    <row r="321" spans="1:15" x14ac:dyDescent="0.25">
      <c r="A321" s="3" t="s">
        <v>336</v>
      </c>
      <c r="B321" s="3" t="s">
        <v>27</v>
      </c>
      <c r="C321" s="63"/>
      <c r="D321" s="67"/>
      <c r="E321" s="63"/>
      <c r="F321" s="67"/>
      <c r="G321" s="63"/>
      <c r="H321" s="67">
        <v>1</v>
      </c>
      <c r="I321" s="63"/>
      <c r="J321" s="67"/>
      <c r="K321" s="63"/>
      <c r="L321" s="67"/>
      <c r="M321" s="63"/>
      <c r="N321" s="67"/>
      <c r="O321" s="2">
        <f t="shared" ref="O321" si="110">SUM(C321:N321)</f>
        <v>1</v>
      </c>
    </row>
    <row r="322" spans="1:15" x14ac:dyDescent="0.25">
      <c r="A322" s="3" t="s">
        <v>299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1">SUM(C322:N322)</f>
        <v>0</v>
      </c>
    </row>
    <row r="323" spans="1:15" x14ac:dyDescent="0.25">
      <c r="A323" s="3" t="s">
        <v>314</v>
      </c>
      <c r="B323" s="3" t="s">
        <v>27</v>
      </c>
      <c r="C323" s="63"/>
      <c r="D323" s="67"/>
      <c r="E323" s="63">
        <v>1</v>
      </c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1</v>
      </c>
    </row>
    <row r="324" spans="1:15" x14ac:dyDescent="0.25">
      <c r="A324" s="3" t="s">
        <v>339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ref="O324" si="112">SUM(C324:N324)</f>
        <v>0</v>
      </c>
    </row>
    <row r="325" spans="1:15" x14ac:dyDescent="0.25">
      <c r="A325" s="3" t="s">
        <v>64</v>
      </c>
      <c r="B325" s="3" t="s">
        <v>27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7"/>
        <v>0</v>
      </c>
    </row>
    <row r="326" spans="1:15" x14ac:dyDescent="0.25">
      <c r="A326" s="131" t="s">
        <v>31</v>
      </c>
      <c r="B326" s="131"/>
      <c r="C326" s="72">
        <f t="shared" ref="C326:N326" si="113">SUM(C297:C325)</f>
        <v>1</v>
      </c>
      <c r="D326" s="72">
        <f t="shared" si="113"/>
        <v>1</v>
      </c>
      <c r="E326" s="72">
        <f t="shared" si="113"/>
        <v>5</v>
      </c>
      <c r="F326" s="72">
        <f t="shared" si="113"/>
        <v>5</v>
      </c>
      <c r="G326" s="72">
        <f t="shared" si="113"/>
        <v>4</v>
      </c>
      <c r="H326" s="72">
        <f t="shared" si="113"/>
        <v>4</v>
      </c>
      <c r="I326" s="72">
        <f t="shared" si="113"/>
        <v>4</v>
      </c>
      <c r="J326" s="72">
        <f t="shared" si="113"/>
        <v>10</v>
      </c>
      <c r="K326" s="72">
        <f t="shared" si="113"/>
        <v>0</v>
      </c>
      <c r="L326" s="72">
        <f t="shared" si="113"/>
        <v>0</v>
      </c>
      <c r="M326" s="72">
        <f t="shared" si="113"/>
        <v>0</v>
      </c>
      <c r="N326" s="72">
        <f t="shared" si="113"/>
        <v>0</v>
      </c>
      <c r="O326" s="62">
        <f>SUM(O299:O325)</f>
        <v>32</v>
      </c>
    </row>
    <row r="327" spans="1:15" x14ac:dyDescent="0.25">
      <c r="A327" s="3" t="s">
        <v>63</v>
      </c>
      <c r="B327" s="3" t="s">
        <v>24</v>
      </c>
      <c r="C327" s="63"/>
      <c r="D327" s="67">
        <v>1</v>
      </c>
      <c r="E327" s="63"/>
      <c r="F327" s="67">
        <v>1</v>
      </c>
      <c r="G327" s="63"/>
      <c r="H327" s="67">
        <v>1</v>
      </c>
      <c r="I327" s="63"/>
      <c r="J327" s="67"/>
      <c r="K327" s="63"/>
      <c r="L327" s="67"/>
      <c r="M327" s="63"/>
      <c r="N327" s="67"/>
      <c r="O327" s="2">
        <f t="shared" si="87"/>
        <v>3</v>
      </c>
    </row>
    <row r="328" spans="1:15" x14ac:dyDescent="0.25">
      <c r="A328" s="3" t="s">
        <v>151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0</v>
      </c>
    </row>
    <row r="329" spans="1:15" x14ac:dyDescent="0.25">
      <c r="A329" s="3" t="s">
        <v>157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159</v>
      </c>
      <c r="B330" s="3" t="s">
        <v>24</v>
      </c>
      <c r="C330" s="63"/>
      <c r="D330" s="67"/>
      <c r="E330" s="63"/>
      <c r="F330" s="67">
        <v>1</v>
      </c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1</v>
      </c>
    </row>
    <row r="331" spans="1:15" x14ac:dyDescent="0.25">
      <c r="A331" s="3" t="s">
        <v>481</v>
      </c>
      <c r="B331" s="3" t="s">
        <v>24</v>
      </c>
      <c r="C331" s="63">
        <v>1</v>
      </c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1</v>
      </c>
    </row>
    <row r="332" spans="1:15" x14ac:dyDescent="0.25">
      <c r="A332" s="3" t="s">
        <v>171</v>
      </c>
      <c r="B332" s="3" t="s">
        <v>24</v>
      </c>
      <c r="C332" s="63"/>
      <c r="D332" s="67"/>
      <c r="E332" s="63"/>
      <c r="F332" s="67"/>
      <c r="G332" s="63">
        <v>1</v>
      </c>
      <c r="H332" s="67">
        <v>1</v>
      </c>
      <c r="I332" s="63"/>
      <c r="J332" s="67"/>
      <c r="K332" s="63"/>
      <c r="L332" s="67"/>
      <c r="M332" s="63"/>
      <c r="N332" s="67"/>
      <c r="O332" s="2">
        <f>SUM(C332:N332)</f>
        <v>2</v>
      </c>
    </row>
    <row r="333" spans="1:15" x14ac:dyDescent="0.25">
      <c r="A333" s="3" t="s">
        <v>62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7"/>
        <v>0</v>
      </c>
    </row>
    <row r="334" spans="1:15" x14ac:dyDescent="0.25">
      <c r="A334" s="3" t="s">
        <v>186</v>
      </c>
      <c r="B334" s="3" t="s">
        <v>24</v>
      </c>
      <c r="C334" s="63"/>
      <c r="D334" s="67"/>
      <c r="E334" s="63">
        <v>1</v>
      </c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1</v>
      </c>
    </row>
    <row r="335" spans="1:15" x14ac:dyDescent="0.25">
      <c r="A335" s="3" t="s">
        <v>61</v>
      </c>
      <c r="B335" s="3" t="s">
        <v>24</v>
      </c>
      <c r="C335" s="63"/>
      <c r="D335" s="67"/>
      <c r="E335" s="63">
        <v>1</v>
      </c>
      <c r="F335" s="67"/>
      <c r="G335" s="63"/>
      <c r="H335" s="67">
        <v>1</v>
      </c>
      <c r="I335" s="63"/>
      <c r="J335" s="67"/>
      <c r="K335" s="63"/>
      <c r="L335" s="67"/>
      <c r="M335" s="63"/>
      <c r="N335" s="67"/>
      <c r="O335" s="2">
        <f t="shared" si="87"/>
        <v>2</v>
      </c>
    </row>
    <row r="336" spans="1:15" x14ac:dyDescent="0.25">
      <c r="A336" s="3" t="s">
        <v>198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203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7"/>
        <v>0</v>
      </c>
    </row>
    <row r="338" spans="1:15" x14ac:dyDescent="0.25">
      <c r="A338" s="3" t="s">
        <v>207</v>
      </c>
      <c r="B338" s="3" t="s">
        <v>24</v>
      </c>
      <c r="C338" s="63"/>
      <c r="D338" s="67"/>
      <c r="E338" s="63"/>
      <c r="F338" s="67">
        <v>2</v>
      </c>
      <c r="G338" s="63"/>
      <c r="H338" s="67">
        <v>1</v>
      </c>
      <c r="I338" s="63"/>
      <c r="J338" s="67">
        <v>2</v>
      </c>
      <c r="K338" s="63"/>
      <c r="L338" s="67"/>
      <c r="M338" s="63"/>
      <c r="N338" s="67"/>
      <c r="O338" s="2">
        <f>SUM(C338:N338)</f>
        <v>5</v>
      </c>
    </row>
    <row r="339" spans="1:15" x14ac:dyDescent="0.25">
      <c r="A339" s="3" t="s">
        <v>60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7"/>
        <v>0</v>
      </c>
    </row>
    <row r="340" spans="1:15" x14ac:dyDescent="0.25">
      <c r="A340" s="3" t="s">
        <v>59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7"/>
        <v>0</v>
      </c>
    </row>
    <row r="341" spans="1:15" x14ac:dyDescent="0.25">
      <c r="A341" s="3" t="s">
        <v>58</v>
      </c>
      <c r="B341" s="3" t="s">
        <v>24</v>
      </c>
      <c r="C341" s="63">
        <v>1</v>
      </c>
      <c r="D341" s="67">
        <v>4</v>
      </c>
      <c r="E341" s="63">
        <v>6</v>
      </c>
      <c r="F341" s="67">
        <v>1</v>
      </c>
      <c r="G341" s="63">
        <v>2</v>
      </c>
      <c r="H341" s="67">
        <v>3</v>
      </c>
      <c r="I341" s="63">
        <v>7</v>
      </c>
      <c r="J341" s="67">
        <v>6</v>
      </c>
      <c r="K341" s="63"/>
      <c r="L341" s="67"/>
      <c r="M341" s="63"/>
      <c r="N341" s="67"/>
      <c r="O341" s="2">
        <f t="shared" si="87"/>
        <v>30</v>
      </c>
    </row>
    <row r="342" spans="1:15" x14ac:dyDescent="0.25">
      <c r="A342" s="3" t="s">
        <v>216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57</v>
      </c>
      <c r="B343" s="3" t="s">
        <v>24</v>
      </c>
      <c r="C343" s="63">
        <v>1</v>
      </c>
      <c r="D343" s="67">
        <v>1</v>
      </c>
      <c r="E343" s="63">
        <v>1</v>
      </c>
      <c r="F343" s="67">
        <v>3</v>
      </c>
      <c r="G343" s="63"/>
      <c r="H343" s="67">
        <v>1</v>
      </c>
      <c r="I343" s="63"/>
      <c r="J343" s="67">
        <v>2</v>
      </c>
      <c r="K343" s="63"/>
      <c r="L343" s="67"/>
      <c r="M343" s="63"/>
      <c r="N343" s="67"/>
      <c r="O343" s="2">
        <f t="shared" si="87"/>
        <v>9</v>
      </c>
    </row>
    <row r="344" spans="1:15" x14ac:dyDescent="0.25">
      <c r="A344" s="3" t="s">
        <v>56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7"/>
        <v>0</v>
      </c>
    </row>
    <row r="345" spans="1:15" x14ac:dyDescent="0.25">
      <c r="A345" s="3" t="s">
        <v>55</v>
      </c>
      <c r="B345" s="3" t="s">
        <v>24</v>
      </c>
      <c r="C345" s="63"/>
      <c r="D345" s="67">
        <v>9</v>
      </c>
      <c r="E345" s="63">
        <v>2</v>
      </c>
      <c r="F345" s="67">
        <v>1</v>
      </c>
      <c r="G345" s="63"/>
      <c r="H345" s="67">
        <v>4</v>
      </c>
      <c r="I345" s="63">
        <v>9</v>
      </c>
      <c r="J345" s="67"/>
      <c r="K345" s="63"/>
      <c r="L345" s="67"/>
      <c r="M345" s="63"/>
      <c r="N345" s="67"/>
      <c r="O345" s="2">
        <f t="shared" si="87"/>
        <v>25</v>
      </c>
    </row>
    <row r="346" spans="1:15" x14ac:dyDescent="0.25">
      <c r="A346" s="3" t="s">
        <v>54</v>
      </c>
      <c r="B346" s="3" t="s">
        <v>24</v>
      </c>
      <c r="C346" s="63"/>
      <c r="D346" s="67">
        <v>1</v>
      </c>
      <c r="E346" s="63"/>
      <c r="F346" s="67"/>
      <c r="G346" s="63"/>
      <c r="H346" s="67">
        <v>2</v>
      </c>
      <c r="I346" s="63"/>
      <c r="J346" s="67"/>
      <c r="K346" s="63"/>
      <c r="L346" s="67"/>
      <c r="M346" s="63"/>
      <c r="N346" s="67"/>
      <c r="O346" s="2">
        <f t="shared" si="87"/>
        <v>3</v>
      </c>
    </row>
    <row r="347" spans="1:15" x14ac:dyDescent="0.25">
      <c r="A347" s="3" t="s">
        <v>234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244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252</v>
      </c>
      <c r="B349" s="3" t="s">
        <v>24</v>
      </c>
      <c r="C349" s="63"/>
      <c r="D349" s="67"/>
      <c r="E349" s="63">
        <v>1</v>
      </c>
      <c r="F349" s="67">
        <v>3</v>
      </c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4</v>
      </c>
    </row>
    <row r="350" spans="1:15" x14ac:dyDescent="0.25">
      <c r="A350" s="3" t="s">
        <v>253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255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257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7"/>
        <v>0</v>
      </c>
    </row>
    <row r="353" spans="1:15" x14ac:dyDescent="0.25">
      <c r="A353" s="3" t="s">
        <v>53</v>
      </c>
      <c r="B353" s="3" t="s">
        <v>24</v>
      </c>
      <c r="C353" s="63">
        <v>1</v>
      </c>
      <c r="D353" s="67"/>
      <c r="E353" s="63"/>
      <c r="F353" s="67"/>
      <c r="G353" s="63"/>
      <c r="H353" s="67">
        <v>1</v>
      </c>
      <c r="I353" s="63"/>
      <c r="J353" s="67"/>
      <c r="K353" s="63"/>
      <c r="L353" s="67"/>
      <c r="M353" s="63"/>
      <c r="N353" s="67"/>
      <c r="O353" s="2">
        <f t="shared" si="87"/>
        <v>2</v>
      </c>
    </row>
    <row r="354" spans="1:15" x14ac:dyDescent="0.25">
      <c r="A354" s="3" t="s">
        <v>270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>SUM(C354:N354)</f>
        <v>0</v>
      </c>
    </row>
    <row r="355" spans="1:15" x14ac:dyDescent="0.25">
      <c r="A355" s="3" t="s">
        <v>468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52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7"/>
        <v>0</v>
      </c>
    </row>
    <row r="357" spans="1:15" x14ac:dyDescent="0.25">
      <c r="A357" s="3" t="s">
        <v>298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>
        <v>3</v>
      </c>
      <c r="K357" s="63"/>
      <c r="L357" s="67"/>
      <c r="M357" s="63"/>
      <c r="N357" s="67"/>
      <c r="O357" s="2">
        <f t="shared" si="87"/>
        <v>3</v>
      </c>
    </row>
    <row r="358" spans="1:15" x14ac:dyDescent="0.25">
      <c r="A358" s="3" t="s">
        <v>51</v>
      </c>
      <c r="B358" s="3" t="s">
        <v>24</v>
      </c>
      <c r="C358" s="63"/>
      <c r="D358" s="67"/>
      <c r="E358" s="63"/>
      <c r="F358" s="67">
        <v>2</v>
      </c>
      <c r="G358" s="63"/>
      <c r="H358" s="67"/>
      <c r="I358" s="63"/>
      <c r="J358" s="67"/>
      <c r="K358" s="63"/>
      <c r="L358" s="67"/>
      <c r="M358" s="63"/>
      <c r="N358" s="67"/>
      <c r="O358" s="2">
        <f t="shared" si="87"/>
        <v>2</v>
      </c>
    </row>
    <row r="359" spans="1:15" x14ac:dyDescent="0.25">
      <c r="A359" s="3" t="s">
        <v>301</v>
      </c>
      <c r="B359" s="3" t="s">
        <v>24</v>
      </c>
      <c r="C359" s="63"/>
      <c r="D359" s="67"/>
      <c r="E359" s="63">
        <v>2</v>
      </c>
      <c r="F359" s="67"/>
      <c r="G359" s="63"/>
      <c r="H359" s="67"/>
      <c r="I359" s="63">
        <v>1</v>
      </c>
      <c r="J359" s="67"/>
      <c r="K359" s="63"/>
      <c r="L359" s="67"/>
      <c r="M359" s="63"/>
      <c r="N359" s="67"/>
      <c r="O359" s="2">
        <f>SUM(C359:N359)</f>
        <v>3</v>
      </c>
    </row>
    <row r="360" spans="1:15" x14ac:dyDescent="0.25">
      <c r="A360" s="3" t="s">
        <v>50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7"/>
        <v>0</v>
      </c>
    </row>
    <row r="361" spans="1:15" x14ac:dyDescent="0.25">
      <c r="A361" s="3" t="s">
        <v>49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7"/>
        <v>0</v>
      </c>
    </row>
    <row r="362" spans="1:15" x14ac:dyDescent="0.25">
      <c r="A362" s="3" t="s">
        <v>315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ref="O362" si="114">SUM(C362:N362)</f>
        <v>0</v>
      </c>
    </row>
    <row r="363" spans="1:15" x14ac:dyDescent="0.25">
      <c r="A363" s="3" t="s">
        <v>322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48</v>
      </c>
      <c r="B364" s="3" t="s">
        <v>24</v>
      </c>
      <c r="C364" s="63"/>
      <c r="D364" s="67"/>
      <c r="E364" s="63"/>
      <c r="F364" s="67"/>
      <c r="G364" s="63">
        <v>1</v>
      </c>
      <c r="H364" s="67"/>
      <c r="I364" s="63"/>
      <c r="J364" s="67"/>
      <c r="K364" s="63"/>
      <c r="L364" s="67"/>
      <c r="M364" s="63"/>
      <c r="N364" s="67"/>
      <c r="O364" s="2">
        <f t="shared" si="87"/>
        <v>1</v>
      </c>
    </row>
    <row r="365" spans="1:15" x14ac:dyDescent="0.25">
      <c r="A365" s="3" t="s">
        <v>47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87"/>
        <v>0</v>
      </c>
    </row>
    <row r="366" spans="1:15" x14ac:dyDescent="0.25">
      <c r="A366" s="3" t="s">
        <v>328</v>
      </c>
      <c r="B366" s="3" t="s">
        <v>24</v>
      </c>
      <c r="C366" s="63"/>
      <c r="D366" s="67"/>
      <c r="E366" s="63"/>
      <c r="F366" s="67"/>
      <c r="G366" s="63"/>
      <c r="H366" s="67">
        <v>1</v>
      </c>
      <c r="I366" s="63"/>
      <c r="J366" s="67"/>
      <c r="K366" s="63"/>
      <c r="L366" s="67"/>
      <c r="M366" s="63"/>
      <c r="N366" s="67"/>
      <c r="O366" s="2">
        <f t="shared" si="87"/>
        <v>1</v>
      </c>
    </row>
    <row r="367" spans="1:15" x14ac:dyDescent="0.25">
      <c r="A367" s="3" t="s">
        <v>329</v>
      </c>
      <c r="B367" s="3" t="s">
        <v>24</v>
      </c>
      <c r="C367" s="63"/>
      <c r="D367" s="67"/>
      <c r="E367" s="63"/>
      <c r="F367" s="67"/>
      <c r="G367" s="63"/>
      <c r="H367" s="67">
        <v>1</v>
      </c>
      <c r="I367" s="63"/>
      <c r="J367" s="67"/>
      <c r="K367" s="63"/>
      <c r="L367" s="67"/>
      <c r="M367" s="63"/>
      <c r="N367" s="67"/>
      <c r="O367" s="2">
        <f t="shared" ref="O367" si="115">SUM(C367:N367)</f>
        <v>1</v>
      </c>
    </row>
    <row r="368" spans="1:15" x14ac:dyDescent="0.25">
      <c r="A368" s="3" t="s">
        <v>331</v>
      </c>
      <c r="B368" s="3" t="s">
        <v>24</v>
      </c>
      <c r="C368" s="63"/>
      <c r="D368" s="67"/>
      <c r="E368" s="63"/>
      <c r="F368" s="67"/>
      <c r="G368" s="63"/>
      <c r="H368" s="67"/>
      <c r="I368" s="63"/>
      <c r="J368" s="67">
        <v>1</v>
      </c>
      <c r="K368" s="63"/>
      <c r="L368" s="67"/>
      <c r="M368" s="63"/>
      <c r="N368" s="67"/>
      <c r="O368" s="2">
        <f>SUM(C368:N368)</f>
        <v>1</v>
      </c>
    </row>
    <row r="369" spans="1:15" x14ac:dyDescent="0.25">
      <c r="A369" s="3" t="s">
        <v>333</v>
      </c>
      <c r="B369" s="3" t="s">
        <v>24</v>
      </c>
      <c r="C369" s="63"/>
      <c r="D369" s="67"/>
      <c r="E369" s="63"/>
      <c r="F369" s="67"/>
      <c r="G369" s="63"/>
      <c r="H369" s="67">
        <v>1</v>
      </c>
      <c r="I369" s="63"/>
      <c r="J369" s="67"/>
      <c r="K369" s="63"/>
      <c r="L369" s="67"/>
      <c r="M369" s="63"/>
      <c r="N369" s="67"/>
      <c r="O369" s="2">
        <f>SUM(C369:N369)</f>
        <v>1</v>
      </c>
    </row>
    <row r="370" spans="1:15" x14ac:dyDescent="0.25">
      <c r="A370" s="3" t="s">
        <v>337</v>
      </c>
      <c r="B370" s="3" t="s">
        <v>24</v>
      </c>
      <c r="C370" s="63"/>
      <c r="D370" s="67"/>
      <c r="E370" s="63"/>
      <c r="F370" s="67">
        <v>1</v>
      </c>
      <c r="G370" s="63"/>
      <c r="H370" s="67"/>
      <c r="I370" s="63"/>
      <c r="J370" s="67"/>
      <c r="K370" s="63"/>
      <c r="L370" s="67"/>
      <c r="M370" s="63"/>
      <c r="N370" s="67"/>
      <c r="O370" s="2">
        <f t="shared" si="87"/>
        <v>1</v>
      </c>
    </row>
    <row r="371" spans="1:15" x14ac:dyDescent="0.25">
      <c r="A371" s="131" t="s">
        <v>31</v>
      </c>
      <c r="B371" s="131"/>
      <c r="C371" s="72">
        <f>SUM(C327:C370)</f>
        <v>4</v>
      </c>
      <c r="D371" s="72">
        <f>SUM(D327:D370)</f>
        <v>16</v>
      </c>
      <c r="E371" s="72">
        <f>SUM(E327:E370)</f>
        <v>14</v>
      </c>
      <c r="F371" s="72">
        <f t="shared" ref="F371:N371" si="116">SUM(F327:F370)</f>
        <v>15</v>
      </c>
      <c r="G371" s="72">
        <f t="shared" si="116"/>
        <v>4</v>
      </c>
      <c r="H371" s="72">
        <f t="shared" si="116"/>
        <v>18</v>
      </c>
      <c r="I371" s="72">
        <f t="shared" si="116"/>
        <v>17</v>
      </c>
      <c r="J371" s="72">
        <f t="shared" si="116"/>
        <v>14</v>
      </c>
      <c r="K371" s="72">
        <f t="shared" si="116"/>
        <v>0</v>
      </c>
      <c r="L371" s="72">
        <f t="shared" si="116"/>
        <v>0</v>
      </c>
      <c r="M371" s="72">
        <f t="shared" si="116"/>
        <v>0</v>
      </c>
      <c r="N371" s="72">
        <f t="shared" si="116"/>
        <v>0</v>
      </c>
      <c r="O371" s="62">
        <f t="shared" si="87"/>
        <v>102</v>
      </c>
    </row>
    <row r="372" spans="1:15" x14ac:dyDescent="0.25">
      <c r="A372" s="3" t="s">
        <v>133</v>
      </c>
      <c r="B372" s="3" t="s">
        <v>26</v>
      </c>
      <c r="C372" s="63"/>
      <c r="D372" s="67"/>
      <c r="E372" s="63">
        <v>1</v>
      </c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7"/>
        <v>1</v>
      </c>
    </row>
    <row r="373" spans="1:15" x14ac:dyDescent="0.25">
      <c r="A373" s="3" t="s">
        <v>46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>
        <v>1</v>
      </c>
      <c r="K373" s="63"/>
      <c r="L373" s="67"/>
      <c r="M373" s="63"/>
      <c r="N373" s="67"/>
      <c r="O373" s="2">
        <f>SUM(C373:N373)</f>
        <v>1</v>
      </c>
    </row>
    <row r="374" spans="1:15" x14ac:dyDescent="0.25">
      <c r="A374" s="3" t="s">
        <v>147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154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155</v>
      </c>
      <c r="B376" s="3" t="s">
        <v>26</v>
      </c>
      <c r="C376" s="63"/>
      <c r="D376" s="67"/>
      <c r="E376" s="63">
        <v>1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1</v>
      </c>
    </row>
    <row r="377" spans="1:15" x14ac:dyDescent="0.25">
      <c r="A377" s="3" t="s">
        <v>156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45</v>
      </c>
      <c r="B378" s="3" t="s">
        <v>26</v>
      </c>
      <c r="C378" s="63"/>
      <c r="D378" s="67"/>
      <c r="E378" s="63"/>
      <c r="F378" s="67">
        <v>5</v>
      </c>
      <c r="G378" s="63">
        <v>6</v>
      </c>
      <c r="H378" s="67"/>
      <c r="I378" s="63">
        <v>1</v>
      </c>
      <c r="J378" s="67">
        <v>1</v>
      </c>
      <c r="K378" s="63"/>
      <c r="L378" s="67"/>
      <c r="M378" s="63"/>
      <c r="N378" s="67"/>
      <c r="O378" s="2">
        <f t="shared" si="87"/>
        <v>13</v>
      </c>
    </row>
    <row r="379" spans="1:15" x14ac:dyDescent="0.25">
      <c r="A379" s="3" t="s">
        <v>160</v>
      </c>
      <c r="B379" s="3" t="s">
        <v>26</v>
      </c>
      <c r="C379" s="63"/>
      <c r="D379" s="67"/>
      <c r="E379" s="63"/>
      <c r="F379" s="67">
        <v>1</v>
      </c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1</v>
      </c>
    </row>
    <row r="380" spans="1:15" x14ac:dyDescent="0.25">
      <c r="A380" s="3" t="s">
        <v>162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165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0</v>
      </c>
    </row>
    <row r="382" spans="1:15" x14ac:dyDescent="0.25">
      <c r="A382" s="3" t="s">
        <v>44</v>
      </c>
      <c r="B382" s="3" t="s">
        <v>26</v>
      </c>
      <c r="C382" s="63">
        <v>1</v>
      </c>
      <c r="D382" s="67">
        <v>1</v>
      </c>
      <c r="E382" s="63"/>
      <c r="F382" s="67"/>
      <c r="G382" s="63"/>
      <c r="H382" s="67">
        <v>2</v>
      </c>
      <c r="I382" s="63">
        <v>2</v>
      </c>
      <c r="J382" s="67"/>
      <c r="K382" s="63"/>
      <c r="L382" s="67"/>
      <c r="M382" s="63"/>
      <c r="N382" s="67"/>
      <c r="O382" s="2">
        <f t="shared" si="87"/>
        <v>6</v>
      </c>
    </row>
    <row r="383" spans="1:15" x14ac:dyDescent="0.25">
      <c r="A383" s="3" t="s">
        <v>43</v>
      </c>
      <c r="B383" s="3" t="s">
        <v>26</v>
      </c>
      <c r="C383" s="63"/>
      <c r="D383" s="67"/>
      <c r="E383" s="63"/>
      <c r="F383" s="67"/>
      <c r="G383" s="63"/>
      <c r="H383" s="67">
        <v>1</v>
      </c>
      <c r="I383" s="63"/>
      <c r="J383" s="67">
        <v>1</v>
      </c>
      <c r="K383" s="63"/>
      <c r="L383" s="67"/>
      <c r="M383" s="63"/>
      <c r="N383" s="67"/>
      <c r="O383" s="2">
        <f t="shared" si="87"/>
        <v>2</v>
      </c>
    </row>
    <row r="384" spans="1:15" x14ac:dyDescent="0.25">
      <c r="A384" s="3" t="s">
        <v>170</v>
      </c>
      <c r="B384" s="3" t="s">
        <v>26</v>
      </c>
      <c r="C384" s="63"/>
      <c r="D384" s="67">
        <v>1</v>
      </c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>SUM(C384:N384)</f>
        <v>1</v>
      </c>
    </row>
    <row r="385" spans="1:15" x14ac:dyDescent="0.25">
      <c r="A385" s="3" t="s">
        <v>172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>SUM(C385:N385)</f>
        <v>0</v>
      </c>
    </row>
    <row r="386" spans="1:15" x14ac:dyDescent="0.25">
      <c r="A386" s="3" t="s">
        <v>42</v>
      </c>
      <c r="B386" s="3" t="s">
        <v>26</v>
      </c>
      <c r="C386" s="63"/>
      <c r="D386" s="67">
        <v>2</v>
      </c>
      <c r="E386" s="63">
        <v>3</v>
      </c>
      <c r="F386" s="67">
        <v>2</v>
      </c>
      <c r="G386" s="63">
        <v>3</v>
      </c>
      <c r="H386" s="67">
        <v>1</v>
      </c>
      <c r="I386" s="63"/>
      <c r="J386" s="67"/>
      <c r="K386" s="63"/>
      <c r="L386" s="67"/>
      <c r="M386" s="63"/>
      <c r="N386" s="67"/>
      <c r="O386" s="2">
        <f t="shared" si="87"/>
        <v>11</v>
      </c>
    </row>
    <row r="387" spans="1:15" x14ac:dyDescent="0.25">
      <c r="A387" s="3" t="s">
        <v>175</v>
      </c>
      <c r="B387" s="3" t="s">
        <v>26</v>
      </c>
      <c r="C387" s="63"/>
      <c r="D387" s="67"/>
      <c r="E387" s="63"/>
      <c r="F387" s="67"/>
      <c r="G387" s="63"/>
      <c r="H387" s="67"/>
      <c r="I387" s="63">
        <v>1</v>
      </c>
      <c r="J387" s="67"/>
      <c r="K387" s="63"/>
      <c r="L387" s="67"/>
      <c r="M387" s="63"/>
      <c r="N387" s="67"/>
      <c r="O387" s="2">
        <f>SUM(C387:N387)</f>
        <v>1</v>
      </c>
    </row>
    <row r="388" spans="1:15" x14ac:dyDescent="0.25">
      <c r="A388" s="3" t="s">
        <v>196</v>
      </c>
      <c r="B388" s="3" t="s">
        <v>26</v>
      </c>
      <c r="C388" s="63"/>
      <c r="D388" s="67"/>
      <c r="E388" s="63"/>
      <c r="F388" s="67"/>
      <c r="G388" s="63">
        <v>1</v>
      </c>
      <c r="H388" s="67"/>
      <c r="I388" s="63">
        <v>1</v>
      </c>
      <c r="J388" s="67"/>
      <c r="K388" s="63"/>
      <c r="L388" s="67"/>
      <c r="M388" s="63"/>
      <c r="N388" s="67"/>
      <c r="O388" s="2">
        <f>SUM(C388:N388)</f>
        <v>2</v>
      </c>
    </row>
    <row r="389" spans="1:15" x14ac:dyDescent="0.25">
      <c r="A389" s="3" t="s">
        <v>209</v>
      </c>
      <c r="B389" s="3" t="s">
        <v>26</v>
      </c>
      <c r="C389" s="63"/>
      <c r="D389" s="67"/>
      <c r="E389" s="63"/>
      <c r="F389" s="67"/>
      <c r="G389" s="63"/>
      <c r="H389" s="67">
        <v>1</v>
      </c>
      <c r="I389" s="63"/>
      <c r="J389" s="67"/>
      <c r="K389" s="63"/>
      <c r="L389" s="67"/>
      <c r="M389" s="63"/>
      <c r="N389" s="67"/>
      <c r="O389" s="2">
        <f t="shared" si="87"/>
        <v>1</v>
      </c>
    </row>
    <row r="390" spans="1:15" x14ac:dyDescent="0.25">
      <c r="A390" s="3" t="s">
        <v>185</v>
      </c>
      <c r="B390" s="3" t="s">
        <v>26</v>
      </c>
      <c r="C390" s="63"/>
      <c r="D390" s="67"/>
      <c r="E390" s="63"/>
      <c r="F390" s="67">
        <v>1</v>
      </c>
      <c r="G390" s="63"/>
      <c r="H390" s="67"/>
      <c r="I390" s="63"/>
      <c r="J390" s="67"/>
      <c r="K390" s="63"/>
      <c r="L390" s="67"/>
      <c r="M390" s="63"/>
      <c r="N390" s="67"/>
      <c r="O390" s="2">
        <f t="shared" ref="O390" si="117">SUM(C390:N390)</f>
        <v>1</v>
      </c>
    </row>
    <row r="391" spans="1:15" x14ac:dyDescent="0.25">
      <c r="A391" s="3" t="s">
        <v>210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ref="O391" si="118">SUM(C391:N391)</f>
        <v>0</v>
      </c>
    </row>
    <row r="392" spans="1:15" x14ac:dyDescent="0.25">
      <c r="A392" s="3" t="s">
        <v>215</v>
      </c>
      <c r="B392" s="3" t="s">
        <v>26</v>
      </c>
      <c r="C392" s="63"/>
      <c r="D392" s="67"/>
      <c r="E392" s="63"/>
      <c r="F392" s="67"/>
      <c r="G392" s="63"/>
      <c r="H392" s="67"/>
      <c r="I392" s="63">
        <v>1</v>
      </c>
      <c r="J392" s="67"/>
      <c r="K392" s="63"/>
      <c r="L392" s="67"/>
      <c r="M392" s="63"/>
      <c r="N392" s="67"/>
      <c r="O392" s="2">
        <f t="shared" ref="O392" si="119">SUM(C392:N392)</f>
        <v>1</v>
      </c>
    </row>
    <row r="393" spans="1:15" x14ac:dyDescent="0.25">
      <c r="A393" s="3" t="s">
        <v>41</v>
      </c>
      <c r="B393" s="3" t="s">
        <v>26</v>
      </c>
      <c r="C393" s="63"/>
      <c r="D393" s="67"/>
      <c r="E393" s="63"/>
      <c r="F393" s="67">
        <v>1</v>
      </c>
      <c r="G393" s="63"/>
      <c r="H393" s="67"/>
      <c r="I393" s="63"/>
      <c r="J393" s="67"/>
      <c r="K393" s="63"/>
      <c r="L393" s="67"/>
      <c r="M393" s="63"/>
      <c r="N393" s="67"/>
      <c r="O393" s="2">
        <f t="shared" si="87"/>
        <v>1</v>
      </c>
    </row>
    <row r="394" spans="1:15" x14ac:dyDescent="0.25">
      <c r="A394" s="3" t="s">
        <v>217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7"/>
        <v>0</v>
      </c>
    </row>
    <row r="395" spans="1:15" x14ac:dyDescent="0.25">
      <c r="A395" s="3" t="s">
        <v>218</v>
      </c>
      <c r="B395" s="3" t="s">
        <v>26</v>
      </c>
      <c r="C395" s="63"/>
      <c r="D395" s="67"/>
      <c r="E395" s="63"/>
      <c r="F395" s="67"/>
      <c r="G395" s="63">
        <v>2</v>
      </c>
      <c r="H395" s="67"/>
      <c r="I395" s="63">
        <v>1</v>
      </c>
      <c r="J395" s="67">
        <v>1</v>
      </c>
      <c r="K395" s="63"/>
      <c r="L395" s="67"/>
      <c r="M395" s="63"/>
      <c r="N395" s="67"/>
      <c r="O395" s="2">
        <f t="shared" si="87"/>
        <v>4</v>
      </c>
    </row>
    <row r="396" spans="1:15" x14ac:dyDescent="0.25">
      <c r="A396" s="3" t="s">
        <v>40</v>
      </c>
      <c r="B396" s="3" t="s">
        <v>26</v>
      </c>
      <c r="C396" s="63"/>
      <c r="D396" s="67"/>
      <c r="E396" s="63"/>
      <c r="F396" s="67"/>
      <c r="G396" s="63"/>
      <c r="H396" s="67"/>
      <c r="I396" s="63">
        <v>2</v>
      </c>
      <c r="J396" s="67"/>
      <c r="K396" s="63"/>
      <c r="L396" s="67"/>
      <c r="M396" s="63"/>
      <c r="N396" s="67"/>
      <c r="O396" s="2">
        <f t="shared" si="87"/>
        <v>2</v>
      </c>
    </row>
    <row r="397" spans="1:15" x14ac:dyDescent="0.25">
      <c r="A397" s="3" t="s">
        <v>39</v>
      </c>
      <c r="B397" s="3" t="s">
        <v>26</v>
      </c>
      <c r="C397" s="63">
        <v>1</v>
      </c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7"/>
        <v>1</v>
      </c>
    </row>
    <row r="398" spans="1:15" x14ac:dyDescent="0.25">
      <c r="A398" s="3" t="s">
        <v>225</v>
      </c>
      <c r="B398" s="3" t="s">
        <v>26</v>
      </c>
      <c r="C398" s="63">
        <v>1</v>
      </c>
      <c r="D398" s="67"/>
      <c r="E398" s="63">
        <v>1</v>
      </c>
      <c r="F398" s="67"/>
      <c r="G398" s="63">
        <v>1</v>
      </c>
      <c r="H398" s="67">
        <v>3</v>
      </c>
      <c r="I398" s="63"/>
      <c r="J398" s="67"/>
      <c r="K398" s="63"/>
      <c r="L398" s="67"/>
      <c r="M398" s="63"/>
      <c r="N398" s="67"/>
      <c r="O398" s="2">
        <f>SUM(C398:N398)</f>
        <v>6</v>
      </c>
    </row>
    <row r="399" spans="1:15" x14ac:dyDescent="0.25">
      <c r="A399" s="3" t="s">
        <v>228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233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238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351</v>
      </c>
      <c r="B402" s="3" t="s">
        <v>26</v>
      </c>
      <c r="C402" s="63"/>
      <c r="D402" s="67">
        <v>1</v>
      </c>
      <c r="E402" s="63"/>
      <c r="F402" s="67"/>
      <c r="G402" s="63"/>
      <c r="H402" s="67">
        <v>1</v>
      </c>
      <c r="I402" s="63"/>
      <c r="J402" s="67"/>
      <c r="K402" s="63"/>
      <c r="L402" s="67"/>
      <c r="M402" s="63"/>
      <c r="N402" s="67"/>
      <c r="O402" s="2">
        <f t="shared" si="87"/>
        <v>2</v>
      </c>
    </row>
    <row r="403" spans="1:15" x14ac:dyDescent="0.25">
      <c r="A403" s="3" t="s">
        <v>249</v>
      </c>
      <c r="B403" s="3" t="s">
        <v>26</v>
      </c>
      <c r="C403" s="63">
        <v>1</v>
      </c>
      <c r="D403" s="67">
        <v>1</v>
      </c>
      <c r="E403" s="63">
        <v>3</v>
      </c>
      <c r="F403" s="67">
        <v>1</v>
      </c>
      <c r="G403" s="63">
        <v>1</v>
      </c>
      <c r="H403" s="67">
        <v>3</v>
      </c>
      <c r="I403" s="63">
        <v>4</v>
      </c>
      <c r="J403" s="67">
        <v>2</v>
      </c>
      <c r="K403" s="63"/>
      <c r="L403" s="67"/>
      <c r="M403" s="63"/>
      <c r="N403" s="67"/>
      <c r="O403" s="2">
        <f t="shared" si="87"/>
        <v>16</v>
      </c>
    </row>
    <row r="404" spans="1:15" x14ac:dyDescent="0.25">
      <c r="A404" s="3" t="s">
        <v>38</v>
      </c>
      <c r="B404" s="3" t="s">
        <v>26</v>
      </c>
      <c r="C404" s="63">
        <v>1</v>
      </c>
      <c r="D404" s="67"/>
      <c r="E404" s="63">
        <v>1</v>
      </c>
      <c r="F404" s="67"/>
      <c r="G404" s="63"/>
      <c r="H404" s="67"/>
      <c r="I404" s="63">
        <v>2</v>
      </c>
      <c r="J404" s="67">
        <v>1</v>
      </c>
      <c r="K404" s="63"/>
      <c r="L404" s="67"/>
      <c r="M404" s="63"/>
      <c r="N404" s="67"/>
      <c r="O404" s="2">
        <f t="shared" si="87"/>
        <v>5</v>
      </c>
    </row>
    <row r="405" spans="1:15" x14ac:dyDescent="0.25">
      <c r="A405" s="3" t="s">
        <v>37</v>
      </c>
      <c r="B405" s="3" t="s">
        <v>26</v>
      </c>
      <c r="C405" s="63"/>
      <c r="D405" s="67"/>
      <c r="E405" s="63"/>
      <c r="F405" s="67"/>
      <c r="G405" s="63">
        <v>1</v>
      </c>
      <c r="H405" s="67"/>
      <c r="I405" s="63"/>
      <c r="J405" s="67"/>
      <c r="K405" s="63"/>
      <c r="L405" s="67"/>
      <c r="M405" s="63"/>
      <c r="N405" s="67"/>
      <c r="O405" s="2">
        <f t="shared" si="87"/>
        <v>1</v>
      </c>
    </row>
    <row r="406" spans="1:15" x14ac:dyDescent="0.25">
      <c r="A406" s="3" t="s">
        <v>272</v>
      </c>
      <c r="B406" s="3" t="s">
        <v>26</v>
      </c>
      <c r="C406" s="63"/>
      <c r="D406" s="67"/>
      <c r="E406" s="63">
        <v>5</v>
      </c>
      <c r="F406" s="67">
        <v>1</v>
      </c>
      <c r="G406" s="63">
        <v>5</v>
      </c>
      <c r="H406" s="67">
        <v>1</v>
      </c>
      <c r="I406" s="63"/>
      <c r="J406" s="67"/>
      <c r="K406" s="63"/>
      <c r="L406" s="67"/>
      <c r="M406" s="63"/>
      <c r="N406" s="67"/>
      <c r="O406" s="2">
        <f t="shared" si="87"/>
        <v>12</v>
      </c>
    </row>
    <row r="407" spans="1:15" x14ac:dyDescent="0.25">
      <c r="A407" s="3" t="s">
        <v>277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>
        <v>1</v>
      </c>
      <c r="K407" s="63"/>
      <c r="L407" s="67"/>
      <c r="M407" s="63"/>
      <c r="N407" s="67"/>
      <c r="O407" s="2">
        <f>SUM(C407:N407)</f>
        <v>1</v>
      </c>
    </row>
    <row r="408" spans="1:15" x14ac:dyDescent="0.25">
      <c r="A408" s="3" t="s">
        <v>36</v>
      </c>
      <c r="B408" s="3" t="s">
        <v>26</v>
      </c>
      <c r="C408" s="63"/>
      <c r="D408" s="67"/>
      <c r="E408" s="63">
        <v>1</v>
      </c>
      <c r="F408" s="67"/>
      <c r="G408" s="63">
        <v>1</v>
      </c>
      <c r="H408" s="67"/>
      <c r="I408" s="63"/>
      <c r="J408" s="67"/>
      <c r="K408" s="63"/>
      <c r="L408" s="67"/>
      <c r="M408" s="63"/>
      <c r="N408" s="67"/>
      <c r="O408" s="2">
        <f t="shared" si="87"/>
        <v>2</v>
      </c>
    </row>
    <row r="409" spans="1:15" x14ac:dyDescent="0.25">
      <c r="A409" s="3" t="s">
        <v>280</v>
      </c>
      <c r="B409" s="3" t="s">
        <v>26</v>
      </c>
      <c r="C409" s="63"/>
      <c r="D409" s="67"/>
      <c r="E409" s="63"/>
      <c r="F409" s="67"/>
      <c r="G409" s="63">
        <v>1</v>
      </c>
      <c r="H409" s="67"/>
      <c r="I409" s="63"/>
      <c r="J409" s="67"/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35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87"/>
        <v>0</v>
      </c>
    </row>
    <row r="411" spans="1:15" x14ac:dyDescent="0.25">
      <c r="A411" s="3" t="s">
        <v>34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>
        <v>2</v>
      </c>
      <c r="K411" s="63"/>
      <c r="L411" s="67"/>
      <c r="M411" s="63"/>
      <c r="N411" s="67"/>
      <c r="O411" s="2">
        <f t="shared" si="87"/>
        <v>2</v>
      </c>
    </row>
    <row r="412" spans="1:15" x14ac:dyDescent="0.25">
      <c r="A412" s="3" t="s">
        <v>287</v>
      </c>
      <c r="B412" s="3" t="s">
        <v>26</v>
      </c>
      <c r="C412" s="63">
        <v>2</v>
      </c>
      <c r="D412" s="67">
        <v>2</v>
      </c>
      <c r="E412" s="63"/>
      <c r="F412" s="67">
        <v>1</v>
      </c>
      <c r="G412" s="63"/>
      <c r="H412" s="67"/>
      <c r="I412" s="63"/>
      <c r="J412" s="67"/>
      <c r="K412" s="63"/>
      <c r="L412" s="67"/>
      <c r="M412" s="63"/>
      <c r="N412" s="67"/>
      <c r="O412" s="2">
        <f>SUM(C412:N412)</f>
        <v>5</v>
      </c>
    </row>
    <row r="413" spans="1:15" x14ac:dyDescent="0.25">
      <c r="A413" s="3" t="s">
        <v>288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>SUM(C413:N413)</f>
        <v>0</v>
      </c>
    </row>
    <row r="414" spans="1:15" x14ac:dyDescent="0.25">
      <c r="A414" s="3" t="s">
        <v>289</v>
      </c>
      <c r="B414" s="3" t="s">
        <v>26</v>
      </c>
      <c r="C414" s="63">
        <v>1</v>
      </c>
      <c r="D414" s="67"/>
      <c r="E414" s="63">
        <v>1</v>
      </c>
      <c r="F414" s="67"/>
      <c r="G414" s="63"/>
      <c r="H414" s="67">
        <v>1</v>
      </c>
      <c r="I414" s="63">
        <v>4</v>
      </c>
      <c r="J414" s="67">
        <v>2</v>
      </c>
      <c r="K414" s="63"/>
      <c r="L414" s="67"/>
      <c r="M414" s="63"/>
      <c r="N414" s="67"/>
      <c r="O414" s="2">
        <f>SUM(C414:N414)</f>
        <v>9</v>
      </c>
    </row>
    <row r="415" spans="1:15" x14ac:dyDescent="0.25">
      <c r="A415" s="3" t="s">
        <v>290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293</v>
      </c>
      <c r="B416" s="3" t="s">
        <v>26</v>
      </c>
      <c r="C416" s="63"/>
      <c r="D416" s="67"/>
      <c r="E416" s="63">
        <v>1</v>
      </c>
      <c r="F416" s="67">
        <v>1</v>
      </c>
      <c r="G416" s="63"/>
      <c r="H416" s="67"/>
      <c r="I416" s="63"/>
      <c r="J416" s="67"/>
      <c r="K416" s="63"/>
      <c r="L416" s="67"/>
      <c r="M416" s="63"/>
      <c r="N416" s="67"/>
      <c r="O416" s="2">
        <f>SUM(C416:N416)</f>
        <v>2</v>
      </c>
    </row>
    <row r="417" spans="1:15" x14ac:dyDescent="0.25">
      <c r="A417" s="3" t="s">
        <v>295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 t="shared" si="87"/>
        <v>0</v>
      </c>
    </row>
    <row r="418" spans="1:15" x14ac:dyDescent="0.25">
      <c r="A418" s="3" t="s">
        <v>464</v>
      </c>
      <c r="B418" s="3" t="s">
        <v>26</v>
      </c>
      <c r="C418" s="63"/>
      <c r="D418" s="67"/>
      <c r="E418" s="63"/>
      <c r="F418" s="67"/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0</v>
      </c>
    </row>
    <row r="419" spans="1:15" x14ac:dyDescent="0.25">
      <c r="A419" s="3" t="s">
        <v>33</v>
      </c>
      <c r="B419" s="3" t="s">
        <v>26</v>
      </c>
      <c r="C419" s="63"/>
      <c r="D419" s="67">
        <v>2</v>
      </c>
      <c r="E419" s="63"/>
      <c r="F419" s="67">
        <v>4</v>
      </c>
      <c r="G419" s="63">
        <v>1</v>
      </c>
      <c r="H419" s="67"/>
      <c r="I419" s="63">
        <v>1</v>
      </c>
      <c r="J419" s="67">
        <v>4</v>
      </c>
      <c r="K419" s="63"/>
      <c r="L419" s="67"/>
      <c r="M419" s="63"/>
      <c r="N419" s="67"/>
      <c r="O419" s="2">
        <f t="shared" ref="O419:O427" si="120">SUM(C419:N419)</f>
        <v>12</v>
      </c>
    </row>
    <row r="420" spans="1:15" x14ac:dyDescent="0.25">
      <c r="A420" s="3" t="s">
        <v>32</v>
      </c>
      <c r="B420" s="3" t="s">
        <v>26</v>
      </c>
      <c r="C420" s="64"/>
      <c r="D420" s="67"/>
      <c r="E420" s="63"/>
      <c r="F420" s="67"/>
      <c r="G420" s="63"/>
      <c r="H420" s="67">
        <v>1</v>
      </c>
      <c r="I420" s="63"/>
      <c r="J420" s="67">
        <v>1</v>
      </c>
      <c r="K420" s="63"/>
      <c r="L420" s="67"/>
      <c r="M420" s="63"/>
      <c r="N420" s="67"/>
      <c r="O420" s="2">
        <f t="shared" si="120"/>
        <v>2</v>
      </c>
    </row>
    <row r="421" spans="1:15" x14ac:dyDescent="0.25">
      <c r="A421" s="3" t="s">
        <v>330</v>
      </c>
      <c r="B421" s="3" t="s">
        <v>26</v>
      </c>
      <c r="C421" s="64"/>
      <c r="D421" s="67"/>
      <c r="E421" s="63"/>
      <c r="F421" s="67"/>
      <c r="G421" s="63"/>
      <c r="H421" s="67"/>
      <c r="I421" s="63"/>
      <c r="J421" s="67"/>
      <c r="K421" s="63"/>
      <c r="L421" s="67"/>
      <c r="M421" s="63"/>
      <c r="N421" s="67"/>
      <c r="O421" s="2">
        <f t="shared" si="120"/>
        <v>0</v>
      </c>
    </row>
    <row r="422" spans="1:15" x14ac:dyDescent="0.25">
      <c r="A422" s="3" t="s">
        <v>341</v>
      </c>
      <c r="B422" s="3" t="s">
        <v>26</v>
      </c>
      <c r="C422" s="64"/>
      <c r="D422" s="67"/>
      <c r="E422" s="63"/>
      <c r="F422" s="67"/>
      <c r="G422" s="63"/>
      <c r="H422" s="67"/>
      <c r="I422" s="63">
        <v>1</v>
      </c>
      <c r="J422" s="67"/>
      <c r="K422" s="63"/>
      <c r="L422" s="67"/>
      <c r="M422" s="63"/>
      <c r="N422" s="67"/>
      <c r="O422" s="2">
        <f t="shared" ref="O422" si="121">SUM(C422:N422)</f>
        <v>1</v>
      </c>
    </row>
    <row r="423" spans="1:15" x14ac:dyDescent="0.25">
      <c r="A423" s="3" t="s">
        <v>483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ref="O423" si="122">SUM(C423:N423)</f>
        <v>0</v>
      </c>
    </row>
    <row r="424" spans="1:15" x14ac:dyDescent="0.25">
      <c r="A424" s="3" t="s">
        <v>471</v>
      </c>
      <c r="B424" s="3" t="s">
        <v>26</v>
      </c>
      <c r="C424" s="64"/>
      <c r="D424" s="67"/>
      <c r="E424" s="63"/>
      <c r="F424" s="67"/>
      <c r="G424" s="63"/>
      <c r="H424" s="67"/>
      <c r="I424" s="63"/>
      <c r="J424" s="67"/>
      <c r="K424" s="63"/>
      <c r="L424" s="67"/>
      <c r="M424" s="63"/>
      <c r="N424" s="67"/>
      <c r="O424" s="2">
        <f t="shared" si="120"/>
        <v>0</v>
      </c>
    </row>
    <row r="425" spans="1:15" x14ac:dyDescent="0.25">
      <c r="A425" s="131" t="s">
        <v>31</v>
      </c>
      <c r="B425" s="131"/>
      <c r="C425" s="72">
        <f>SUM(C372:C424)</f>
        <v>8</v>
      </c>
      <c r="D425" s="72">
        <f t="shared" ref="D425:N425" si="123">SUM(D372:D424)</f>
        <v>10</v>
      </c>
      <c r="E425" s="72">
        <f t="shared" si="123"/>
        <v>18</v>
      </c>
      <c r="F425" s="72">
        <f t="shared" si="123"/>
        <v>18</v>
      </c>
      <c r="G425" s="72">
        <f t="shared" si="123"/>
        <v>23</v>
      </c>
      <c r="H425" s="72">
        <f t="shared" si="123"/>
        <v>15</v>
      </c>
      <c r="I425" s="72">
        <f t="shared" si="123"/>
        <v>21</v>
      </c>
      <c r="J425" s="72">
        <f t="shared" si="123"/>
        <v>17</v>
      </c>
      <c r="K425" s="72">
        <f t="shared" si="123"/>
        <v>0</v>
      </c>
      <c r="L425" s="72">
        <f t="shared" si="123"/>
        <v>0</v>
      </c>
      <c r="M425" s="72">
        <f t="shared" si="123"/>
        <v>0</v>
      </c>
      <c r="N425" s="72">
        <f t="shared" si="123"/>
        <v>0</v>
      </c>
      <c r="O425" s="62">
        <f t="shared" si="120"/>
        <v>130</v>
      </c>
    </row>
    <row r="426" spans="1:15" x14ac:dyDescent="0.25">
      <c r="A426" s="41" t="s">
        <v>374</v>
      </c>
      <c r="B426" s="41" t="s">
        <v>375</v>
      </c>
      <c r="C426" s="63">
        <v>0</v>
      </c>
      <c r="D426" s="63">
        <v>0</v>
      </c>
      <c r="E426" s="63">
        <v>0</v>
      </c>
      <c r="F426" s="67">
        <v>0</v>
      </c>
      <c r="G426" s="63">
        <v>0</v>
      </c>
      <c r="H426" s="67">
        <v>0</v>
      </c>
      <c r="I426" s="63">
        <v>0</v>
      </c>
      <c r="J426" s="67">
        <v>0</v>
      </c>
      <c r="K426" s="63">
        <v>0</v>
      </c>
      <c r="L426" s="67">
        <v>0</v>
      </c>
      <c r="M426" s="63">
        <v>0</v>
      </c>
      <c r="N426" s="67">
        <v>0</v>
      </c>
      <c r="O426" s="2">
        <f t="shared" si="120"/>
        <v>0</v>
      </c>
    </row>
    <row r="427" spans="1:15" x14ac:dyDescent="0.25">
      <c r="A427" s="131" t="s">
        <v>31</v>
      </c>
      <c r="B427" s="131"/>
      <c r="C427" s="72">
        <f>SUM(C426)</f>
        <v>0</v>
      </c>
      <c r="D427" s="72">
        <f t="shared" ref="D427:N427" si="124">SUM(D426)</f>
        <v>0</v>
      </c>
      <c r="E427" s="72">
        <f t="shared" si="124"/>
        <v>0</v>
      </c>
      <c r="F427" s="72">
        <f t="shared" si="124"/>
        <v>0</v>
      </c>
      <c r="G427" s="72">
        <f t="shared" si="124"/>
        <v>0</v>
      </c>
      <c r="H427" s="72">
        <f t="shared" si="124"/>
        <v>0</v>
      </c>
      <c r="I427" s="72">
        <f t="shared" si="124"/>
        <v>0</v>
      </c>
      <c r="J427" s="72">
        <f t="shared" si="124"/>
        <v>0</v>
      </c>
      <c r="K427" s="72">
        <f t="shared" si="124"/>
        <v>0</v>
      </c>
      <c r="L427" s="72">
        <f t="shared" si="124"/>
        <v>0</v>
      </c>
      <c r="M427" s="72">
        <f t="shared" si="124"/>
        <v>0</v>
      </c>
      <c r="N427" s="72">
        <f t="shared" si="124"/>
        <v>0</v>
      </c>
      <c r="O427" s="62">
        <f t="shared" si="120"/>
        <v>0</v>
      </c>
    </row>
    <row r="428" spans="1:15" x14ac:dyDescent="0.25">
      <c r="A428" s="1" t="s">
        <v>30</v>
      </c>
      <c r="B428" s="1"/>
      <c r="C428" s="65">
        <f t="shared" ref="C428:N428" si="125">SUM(C427,C425,C371,C326,C296,C161,C55,C26,C4)</f>
        <v>47</v>
      </c>
      <c r="D428" s="65">
        <f t="shared" si="125"/>
        <v>87</v>
      </c>
      <c r="E428" s="65">
        <f t="shared" si="125"/>
        <v>110</v>
      </c>
      <c r="F428" s="65">
        <f t="shared" si="125"/>
        <v>95</v>
      </c>
      <c r="G428" s="65">
        <f t="shared" si="125"/>
        <v>88</v>
      </c>
      <c r="H428" s="65">
        <f t="shared" si="125"/>
        <v>114</v>
      </c>
      <c r="I428" s="65">
        <f t="shared" si="125"/>
        <v>121</v>
      </c>
      <c r="J428" s="65">
        <f t="shared" si="125"/>
        <v>124</v>
      </c>
      <c r="K428" s="65">
        <f t="shared" si="125"/>
        <v>0</v>
      </c>
      <c r="L428" s="65">
        <f t="shared" si="125"/>
        <v>0</v>
      </c>
      <c r="M428" s="65">
        <f t="shared" si="125"/>
        <v>0</v>
      </c>
      <c r="N428" s="65">
        <f t="shared" si="125"/>
        <v>0</v>
      </c>
      <c r="O428" s="2">
        <f t="shared" si="87"/>
        <v>786</v>
      </c>
    </row>
  </sheetData>
  <mergeCells count="24">
    <mergeCell ref="A427:B427"/>
    <mergeCell ref="A1:A2"/>
    <mergeCell ref="C1:C2"/>
    <mergeCell ref="D1:D2"/>
    <mergeCell ref="E1:E2"/>
    <mergeCell ref="A425:B425"/>
    <mergeCell ref="A26:B26"/>
    <mergeCell ref="A55:B55"/>
    <mergeCell ref="A161:B161"/>
    <mergeCell ref="A296:B296"/>
    <mergeCell ref="A326:B326"/>
    <mergeCell ref="A371:B371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02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468</v>
      </c>
      <c r="B195" s="13">
        <v>9687</v>
      </c>
      <c r="C195" s="28" t="s">
        <v>469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2018-09-04T19:38:24Z</dcterms:modified>
</cp:coreProperties>
</file>