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75" windowWidth="19440" windowHeight="9270" activeTab="6"/>
  </bookViews>
  <sheets>
    <sheet name="JAN" sheetId="39" r:id="rId1"/>
    <sheet name="FEV" sheetId="40" r:id="rId2"/>
    <sheet name="MAR" sheetId="41" r:id="rId3"/>
    <sheet name="ABR" sheetId="42" r:id="rId4"/>
    <sheet name="MAI" sheetId="43" r:id="rId5"/>
    <sheet name="JUN" sheetId="44" r:id="rId6"/>
    <sheet name="JUL" sheetId="45" r:id="rId7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5" l="1"/>
  <c r="C54" i="45"/>
  <c r="I50" i="45"/>
  <c r="H50" i="45"/>
  <c r="G50" i="45"/>
  <c r="F50" i="45"/>
  <c r="E50" i="45"/>
  <c r="D50" i="45"/>
  <c r="C50" i="45"/>
  <c r="C53" i="45" l="1"/>
  <c r="C52" i="45"/>
  <c r="C56" i="45" l="1"/>
  <c r="C54" i="44"/>
  <c r="C55" i="44"/>
  <c r="H50" i="44"/>
  <c r="I50" i="44"/>
  <c r="G50" i="44"/>
  <c r="F50" i="44"/>
  <c r="E50" i="44"/>
  <c r="D50" i="44"/>
  <c r="C50" i="44"/>
  <c r="C53" i="44"/>
  <c r="C52" i="44"/>
  <c r="C56" i="44" l="1"/>
  <c r="C55" i="43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<sst xmlns="http://schemas.openxmlformats.org/spreadsheetml/2006/main" count="743" uniqueCount="85">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</sst>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83120"/>
        <c:axId val="127074208"/>
      </c:barChart>
      <c:catAx>
        <c:axId val="76683120"/>
        <c:scaling>
          <c:orientation val="minMax"/>
        </c:scaling>
        <c:delete val="1"/>
        <c:axPos val="b"/>
        <c:majorTickMark val="out"/>
        <c:minorTickMark val="none"/>
        <c:tickLblPos val="none"/>
        <c:crossAx val="127074208"/>
        <c:crosses val="autoZero"/>
        <c:auto val="1"/>
        <c:lblAlgn val="ctr"/>
        <c:lblOffset val="100"/>
        <c:noMultiLvlLbl val="0"/>
      </c:catAx>
      <c:valAx>
        <c:axId val="12707420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6831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79808"/>
        <c:axId val="127080368"/>
      </c:barChart>
      <c:catAx>
        <c:axId val="12707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7080368"/>
        <c:crosses val="autoZero"/>
        <c:auto val="1"/>
        <c:lblAlgn val="ctr"/>
        <c:lblOffset val="100"/>
        <c:noMultiLvlLbl val="0"/>
      </c:catAx>
      <c:valAx>
        <c:axId val="12708036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0798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40864"/>
        <c:axId val="127541424"/>
      </c:barChart>
      <c:catAx>
        <c:axId val="127540864"/>
        <c:scaling>
          <c:orientation val="minMax"/>
        </c:scaling>
        <c:delete val="1"/>
        <c:axPos val="b"/>
        <c:majorTickMark val="out"/>
        <c:minorTickMark val="none"/>
        <c:tickLblPos val="none"/>
        <c:crossAx val="127541424"/>
        <c:crosses val="autoZero"/>
        <c:auto val="1"/>
        <c:lblAlgn val="ctr"/>
        <c:lblOffset val="100"/>
        <c:noMultiLvlLbl val="0"/>
      </c:catAx>
      <c:valAx>
        <c:axId val="12754142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5408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1728"/>
        <c:axId val="127582848"/>
      </c:barChart>
      <c:catAx>
        <c:axId val="127581728"/>
        <c:scaling>
          <c:orientation val="minMax"/>
        </c:scaling>
        <c:delete val="1"/>
        <c:axPos val="b"/>
        <c:majorTickMark val="out"/>
        <c:minorTickMark val="none"/>
        <c:tickLblPos val="none"/>
        <c:crossAx val="127582848"/>
        <c:crosses val="autoZero"/>
        <c:auto val="1"/>
        <c:lblAlgn val="ctr"/>
        <c:lblOffset val="100"/>
        <c:noMultiLvlLbl val="0"/>
      </c:catAx>
      <c:valAx>
        <c:axId val="12758284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758172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95920"/>
        <c:axId val="197896480"/>
      </c:barChart>
      <c:catAx>
        <c:axId val="197895920"/>
        <c:scaling>
          <c:orientation val="minMax"/>
        </c:scaling>
        <c:delete val="1"/>
        <c:axPos val="b"/>
        <c:majorTickMark val="out"/>
        <c:minorTickMark val="none"/>
        <c:tickLblPos val="none"/>
        <c:crossAx val="197896480"/>
        <c:crosses val="autoZero"/>
        <c:auto val="1"/>
        <c:lblAlgn val="ctr"/>
        <c:lblOffset val="100"/>
        <c:noMultiLvlLbl val="0"/>
      </c:catAx>
      <c:valAx>
        <c:axId val="19789648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978959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JANEIRO-JUNHO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JUN!$C$50</c:f>
              <c:numCache>
                <c:formatCode>#,##0.00</c:formatCode>
                <c:ptCount val="1"/>
                <c:pt idx="0">
                  <c:v>256185569.31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JUN!$D$50</c:f>
              <c:numCache>
                <c:formatCode>#,##0.00</c:formatCode>
                <c:ptCount val="1"/>
                <c:pt idx="0">
                  <c:v>20857224.710000001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JUN!$F$50</c:f>
              <c:numCache>
                <c:formatCode>#,##0.00</c:formatCode>
                <c:ptCount val="1"/>
                <c:pt idx="0">
                  <c:v>126595764.34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JUN!$H$50</c:f>
              <c:numCache>
                <c:formatCode>#,##0.00</c:formatCode>
                <c:ptCount val="1"/>
                <c:pt idx="0">
                  <c:v>129589804.97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02080"/>
        <c:axId val="197902640"/>
      </c:barChart>
      <c:catAx>
        <c:axId val="197902080"/>
        <c:scaling>
          <c:orientation val="minMax"/>
        </c:scaling>
        <c:delete val="1"/>
        <c:axPos val="b"/>
        <c:majorTickMark val="out"/>
        <c:minorTickMark val="none"/>
        <c:tickLblPos val="none"/>
        <c:crossAx val="197902640"/>
        <c:crosses val="autoZero"/>
        <c:auto val="1"/>
        <c:lblAlgn val="ctr"/>
        <c:lblOffset val="100"/>
        <c:noMultiLvlLbl val="0"/>
      </c:catAx>
      <c:valAx>
        <c:axId val="19790264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9790208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JUN!$C$52:$C$55</c:f>
              <c:numCache>
                <c:formatCode>_(* #,##0.00_);_(* \(#,##0.00\);_(* "-"??_);_(@_)</c:formatCode>
                <c:ptCount val="4"/>
                <c:pt idx="0">
                  <c:v>67483619.680000007</c:v>
                </c:pt>
                <c:pt idx="1">
                  <c:v>26834805.370000005</c:v>
                </c:pt>
                <c:pt idx="2">
                  <c:v>28932668.910000004</c:v>
                </c:pt>
                <c:pt idx="3">
                  <c:v>3344670.38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JANEIRO-JULHO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JUL!$C$50</c:f>
              <c:numCache>
                <c:formatCode>#,##0.00</c:formatCode>
                <c:ptCount val="1"/>
                <c:pt idx="0">
                  <c:v>262381702.23000002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JUL!$D$50</c:f>
              <c:numCache>
                <c:formatCode>#,##0.00</c:formatCode>
                <c:ptCount val="1"/>
                <c:pt idx="0">
                  <c:v>20553621.109999996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JUL!$F$50</c:f>
              <c:numCache>
                <c:formatCode>#,##0.00</c:formatCode>
                <c:ptCount val="1"/>
                <c:pt idx="0">
                  <c:v>147149385.45000002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JUL!$H$50</c:f>
              <c:numCache>
                <c:formatCode>#,##0.00</c:formatCode>
                <c:ptCount val="1"/>
                <c:pt idx="0">
                  <c:v>115232316.78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61056"/>
        <c:axId val="198161616"/>
      </c:barChart>
      <c:catAx>
        <c:axId val="198161056"/>
        <c:scaling>
          <c:orientation val="minMax"/>
        </c:scaling>
        <c:delete val="1"/>
        <c:axPos val="b"/>
        <c:majorTickMark val="out"/>
        <c:minorTickMark val="none"/>
        <c:tickLblPos val="none"/>
        <c:crossAx val="198161616"/>
        <c:crosses val="autoZero"/>
        <c:auto val="1"/>
        <c:lblAlgn val="ctr"/>
        <c:lblOffset val="100"/>
        <c:noMultiLvlLbl val="0"/>
      </c:catAx>
      <c:valAx>
        <c:axId val="1981616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981610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6.8057497864028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9751849200669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963445478406108"/>
                  <c:y val="-0.134645551363101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JUL!$C$52:$C$55</c:f>
              <c:numCache>
                <c:formatCode>_(* #,##0.00_);_(* \(#,##0.00\);_(* "-"??_);_(@_)</c:formatCode>
                <c:ptCount val="4"/>
                <c:pt idx="0">
                  <c:v>78723115.910000011</c:v>
                </c:pt>
                <c:pt idx="1">
                  <c:v>33570660.649999999</c:v>
                </c:pt>
                <c:pt idx="2">
                  <c:v>30977951.110000003</c:v>
                </c:pt>
                <c:pt idx="3">
                  <c:v>3877657.78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76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41" t="s">
        <v>0</v>
      </c>
      <c r="B50" s="42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78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41" t="s">
        <v>0</v>
      </c>
      <c r="B50" s="42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80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41" t="s">
        <v>0</v>
      </c>
      <c r="B50" s="42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81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41" t="s">
        <v>0</v>
      </c>
      <c r="B50" s="42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3" zoomScale="120" workbookViewId="0">
      <selection activeCell="C4" sqref="C4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82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41" t="s">
        <v>0</v>
      </c>
      <c r="B50" s="42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2" zoomScale="120" workbookViewId="0">
      <selection activeCell="C50" sqref="C50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83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9" t="s">
        <v>67</v>
      </c>
    </row>
    <row r="4" spans="1:9" s="2" customFormat="1" ht="11.25" x14ac:dyDescent="0.2">
      <c r="A4" s="10"/>
      <c r="B4" s="12" t="s">
        <v>66</v>
      </c>
      <c r="C4" s="13">
        <v>249985569.31</v>
      </c>
      <c r="D4" s="16">
        <v>20856389.710000001</v>
      </c>
      <c r="E4" s="14">
        <v>99.995996591053654</v>
      </c>
      <c r="F4" s="13">
        <v>123251093.96000001</v>
      </c>
      <c r="G4" s="14">
        <v>97.357991874817259</v>
      </c>
      <c r="H4" s="13">
        <v>126734475.34999999</v>
      </c>
      <c r="I4" s="15">
        <v>97.796640236736977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13502320.34</v>
      </c>
      <c r="E5" s="29">
        <v>64.736898258215106</v>
      </c>
      <c r="F5" s="27">
        <v>67483619.680000007</v>
      </c>
      <c r="G5" s="29">
        <v>53.306380376801798</v>
      </c>
      <c r="H5" s="27">
        <v>98499404.319999993</v>
      </c>
      <c r="I5" s="30">
        <v>76.008606034095479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11079372.92</v>
      </c>
      <c r="E6" s="20">
        <v>53.120072656109386</v>
      </c>
      <c r="F6" s="18">
        <v>53430600.040000007</v>
      </c>
      <c r="G6" s="20">
        <v>42.205677511058511</v>
      </c>
      <c r="H6" s="18">
        <v>76834423.959999993</v>
      </c>
      <c r="I6" s="21">
        <v>59.290485063842127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38874.050000000003</v>
      </c>
      <c r="E7" s="25">
        <v>0.18638170006080354</v>
      </c>
      <c r="F7" s="24">
        <v>216855.41999999998</v>
      </c>
      <c r="G7" s="25">
        <v>0.17129753205453888</v>
      </c>
      <c r="H7" s="24">
        <v>483144.58</v>
      </c>
      <c r="I7" s="26">
        <v>0.37282607232247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176731.36</v>
      </c>
      <c r="E8" s="20">
        <v>0.84733881164576075</v>
      </c>
      <c r="F8" s="18">
        <v>1012845.87</v>
      </c>
      <c r="G8" s="20">
        <v>0.80006299995929231</v>
      </c>
      <c r="H8" s="18">
        <v>1187154.1299999999</v>
      </c>
      <c r="I8" s="21">
        <v>0.91608605343207805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65914.559999999998</v>
      </c>
      <c r="E9" s="25">
        <v>0.31602747209410487</v>
      </c>
      <c r="F9" s="24">
        <v>267260.36</v>
      </c>
      <c r="G9" s="25">
        <v>0.21111319276229107</v>
      </c>
      <c r="H9" s="24">
        <v>562739.64</v>
      </c>
      <c r="I9" s="26">
        <v>0.43424684536740682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30103.99</v>
      </c>
      <c r="E10" s="20">
        <v>0.14433363219971751</v>
      </c>
      <c r="F10" s="18">
        <v>32004.06</v>
      </c>
      <c r="G10" s="20">
        <v>2.5280514057363129E-2</v>
      </c>
      <c r="H10" s="18">
        <v>1367995.94</v>
      </c>
      <c r="I10" s="21">
        <v>1.0556354647780284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269826.59999999998</v>
      </c>
      <c r="E11" s="25">
        <v>1.2936841010809628</v>
      </c>
      <c r="F11" s="24">
        <v>1861936.7000000002</v>
      </c>
      <c r="G11" s="25">
        <v>1.4707732993335947</v>
      </c>
      <c r="H11" s="24">
        <v>3138063.3</v>
      </c>
      <c r="I11" s="26">
        <v>2.4215356298487065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0.26246656176237754</v>
      </c>
      <c r="H12" s="18">
        <v>853728.45</v>
      </c>
      <c r="I12" s="21">
        <v>0.65879291214122737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1789581.94</v>
      </c>
      <c r="E13" s="25">
        <v>8.580153711159781</v>
      </c>
      <c r="F13" s="24">
        <v>9610823.7899999991</v>
      </c>
      <c r="G13" s="25">
        <v>7.591741982921385</v>
      </c>
      <c r="H13" s="24">
        <v>12389176.210000001</v>
      </c>
      <c r="I13" s="26">
        <v>9.5603016092724982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16129.02</v>
      </c>
      <c r="E14" s="20">
        <v>7.7330614327930869E-2</v>
      </c>
      <c r="F14" s="18">
        <v>16547.02</v>
      </c>
      <c r="G14" s="20">
        <v>1.3070753264350489E-2</v>
      </c>
      <c r="H14" s="18">
        <v>813452.98</v>
      </c>
      <c r="I14" s="21">
        <v>0.62771371574200152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0.34242899220209405</v>
      </c>
      <c r="H15" s="24">
        <v>166499.40000000002</v>
      </c>
      <c r="I15" s="26">
        <v>0.12848186633087733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0.10957652111049396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35785.9</v>
      </c>
      <c r="E17" s="25">
        <v>0.17157555953665515</v>
      </c>
      <c r="F17" s="24">
        <v>268974.27</v>
      </c>
      <c r="G17" s="25">
        <v>0.21246703742600115</v>
      </c>
      <c r="H17" s="24">
        <v>561025.73</v>
      </c>
      <c r="I17" s="26">
        <v>0.43292427990757243</v>
      </c>
    </row>
    <row r="18" spans="1:10" s="2" customFormat="1" ht="11.25" x14ac:dyDescent="0.2">
      <c r="A18" s="17"/>
      <c r="B18" s="12" t="s">
        <v>54</v>
      </c>
      <c r="C18" s="13">
        <v>28722545.310000002</v>
      </c>
      <c r="D18" s="16">
        <v>4675153.6999999993</v>
      </c>
      <c r="E18" s="14">
        <v>22.415032512731649</v>
      </c>
      <c r="F18" s="13">
        <v>26834805.370000005</v>
      </c>
      <c r="G18" s="14">
        <v>21.197237924903551</v>
      </c>
      <c r="H18" s="13">
        <v>1887739.9399999976</v>
      </c>
      <c r="I18" s="15">
        <v>1.4567040520178334</v>
      </c>
    </row>
    <row r="19" spans="1:10" s="2" customFormat="1" ht="11.25" x14ac:dyDescent="0.2">
      <c r="A19" s="3" t="s">
        <v>53</v>
      </c>
      <c r="B19" s="5" t="s">
        <v>52</v>
      </c>
      <c r="C19" s="24">
        <v>25342545.310000002</v>
      </c>
      <c r="D19" s="24">
        <v>4633652.01</v>
      </c>
      <c r="E19" s="25">
        <v>22.21605258813937</v>
      </c>
      <c r="F19" s="24">
        <v>25342545.310000002</v>
      </c>
      <c r="G19" s="25">
        <v>20.018478060559101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0.19496386888357722</v>
      </c>
      <c r="H20" s="18">
        <v>253184</v>
      </c>
      <c r="I20" s="21">
        <v>0.19537339380872751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30524.42</v>
      </c>
      <c r="E21" s="25">
        <v>0.14634938456296662</v>
      </c>
      <c r="F21" s="24">
        <v>1185371.53</v>
      </c>
      <c r="G21" s="25">
        <v>0.93634375224152944</v>
      </c>
      <c r="H21" s="24">
        <v>1314628.47</v>
      </c>
      <c r="I21" s="26">
        <v>1.0144536217986717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3.8583282081159846E-2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3.8583282081159846E-2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10977.27</v>
      </c>
      <c r="E24" s="20">
        <v>5.2630540029311501E-2</v>
      </c>
      <c r="F24" s="18">
        <v>60072.530000000013</v>
      </c>
      <c r="G24" s="20">
        <v>4.7452243219340565E-2</v>
      </c>
      <c r="H24" s="18">
        <v>169927.46999999997</v>
      </c>
      <c r="I24" s="21">
        <v>0.13112719016695654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3.8583282081159846E-2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2678915.67</v>
      </c>
      <c r="E26" s="14">
        <v>12.844065820106898</v>
      </c>
      <c r="F26" s="13">
        <v>28932668.910000004</v>
      </c>
      <c r="G26" s="14">
        <v>22.854373573111918</v>
      </c>
      <c r="H26" s="13">
        <v>26347331.089999996</v>
      </c>
      <c r="I26" s="15">
        <v>20.33133015062365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164027.1</v>
      </c>
      <c r="E27" s="25">
        <v>0.78642821507003846</v>
      </c>
      <c r="F27" s="24">
        <v>914482.48</v>
      </c>
      <c r="G27" s="25">
        <v>0.72236419975629018</v>
      </c>
      <c r="H27" s="24">
        <v>1215517.52</v>
      </c>
      <c r="I27" s="26">
        <v>0.93797310697503711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145283.18</v>
      </c>
      <c r="E28" s="20">
        <v>0.69656045816270051</v>
      </c>
      <c r="F28" s="18">
        <v>486241.63999999996</v>
      </c>
      <c r="G28" s="20">
        <v>0.38408997531236039</v>
      </c>
      <c r="H28" s="18">
        <v>713758.3600000001</v>
      </c>
      <c r="I28" s="21">
        <v>0.55078280283332082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279312.71999999997</v>
      </c>
      <c r="E29" s="25">
        <v>1.3391653198523745</v>
      </c>
      <c r="F29" s="24">
        <v>780397.40999999992</v>
      </c>
      <c r="G29" s="25">
        <v>0.6164482785569948</v>
      </c>
      <c r="H29" s="24">
        <v>1119602.5900000001</v>
      </c>
      <c r="I29" s="26">
        <v>0.86395885097534308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3.9495792185996297E-3</v>
      </c>
      <c r="H30" s="18">
        <v>95000</v>
      </c>
      <c r="I30" s="21">
        <v>7.3308235954203702E-2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3.1596633748797037E-2</v>
      </c>
      <c r="H31" s="24">
        <v>60000</v>
      </c>
      <c r="I31" s="26">
        <v>4.6299938497391814E-2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-12331.83</v>
      </c>
      <c r="E32" s="20">
        <v>-5.9124980295616712E-2</v>
      </c>
      <c r="F32" s="18">
        <v>243381.04000000004</v>
      </c>
      <c r="G32" s="20">
        <v>0.19225053955703306</v>
      </c>
      <c r="H32" s="18">
        <v>796618.96</v>
      </c>
      <c r="I32" s="21">
        <v>0.61472348089760376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69500</v>
      </c>
      <c r="E33" s="25">
        <v>0.33321787038463563</v>
      </c>
      <c r="F33" s="24">
        <v>69500</v>
      </c>
      <c r="G33" s="25">
        <v>5.4899151138534844E-2</v>
      </c>
      <c r="H33" s="24">
        <v>480500</v>
      </c>
      <c r="I33" s="26">
        <v>0.37078534079994613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2000</v>
      </c>
      <c r="E34" s="20">
        <v>9.5890034643060611E-3</v>
      </c>
      <c r="F34" s="18">
        <v>817997.58999999985</v>
      </c>
      <c r="G34" s="20">
        <v>0.64614925646571575</v>
      </c>
      <c r="H34" s="18">
        <v>232002.41000000015</v>
      </c>
      <c r="I34" s="21">
        <v>0.1790282885707781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5.1344529841795179</v>
      </c>
      <c r="H35" s="24">
        <v>2500000</v>
      </c>
      <c r="I35" s="26">
        <v>1.9291641040579923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422893.39</v>
      </c>
      <c r="E36" s="20">
        <v>2.0275630908710673</v>
      </c>
      <c r="F36" s="18">
        <v>9791469</v>
      </c>
      <c r="G36" s="20">
        <v>7.7344364963924983</v>
      </c>
      <c r="H36" s="18">
        <v>4258531</v>
      </c>
      <c r="I36" s="21">
        <v>3.286162056487274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1030600.65</v>
      </c>
      <c r="E37" s="25">
        <v>4.9412166015830392</v>
      </c>
      <c r="F37" s="24">
        <v>5785361.6200000001</v>
      </c>
      <c r="G37" s="25">
        <v>4.5699488052871766</v>
      </c>
      <c r="H37" s="24">
        <v>9374638.379999999</v>
      </c>
      <c r="I37" s="26">
        <v>7.2340863404881466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1336</v>
      </c>
      <c r="E38" s="20">
        <v>6.4054543141564488E-3</v>
      </c>
      <c r="F38" s="18">
        <v>126813.46</v>
      </c>
      <c r="G38" s="20">
        <v>0.10017196125094306</v>
      </c>
      <c r="H38" s="18">
        <v>133186.53999999998</v>
      </c>
      <c r="I38" s="21">
        <v>0.10277547684467356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-7.1917525982295467E-4</v>
      </c>
      <c r="F39" s="24">
        <v>138300</v>
      </c>
      <c r="G39" s="25">
        <v>0.10924536118646574</v>
      </c>
      <c r="H39" s="24">
        <v>61700</v>
      </c>
      <c r="I39" s="26">
        <v>4.7611770088151248E-2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54292.81</v>
      </c>
      <c r="E40" s="20">
        <v>0.26030697158845539</v>
      </c>
      <c r="F40" s="18">
        <v>251750.37</v>
      </c>
      <c r="G40" s="20">
        <v>0.19886160592535351</v>
      </c>
      <c r="H40" s="18">
        <v>1298249.6299999999</v>
      </c>
      <c r="I40" s="21">
        <v>1.0018146337210279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522151.65</v>
      </c>
      <c r="E41" s="25">
        <v>2.5034569903715633</v>
      </c>
      <c r="F41" s="24">
        <v>2882419.6399999997</v>
      </c>
      <c r="G41" s="25">
        <v>2.2768689418854846</v>
      </c>
      <c r="H41" s="24">
        <v>3457580.3600000003</v>
      </c>
      <c r="I41" s="26">
        <v>2.6680959669631643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3.8583282081159846E-2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7.8639803250150353E-2</v>
      </c>
      <c r="H43" s="24">
        <v>450445.33999999997</v>
      </c>
      <c r="I43" s="26">
        <v>0.34759319230727909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3.8583282081159846E-2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835</v>
      </c>
      <c r="E45" s="29">
        <v>4.0034089463477805E-3</v>
      </c>
      <c r="F45" s="27">
        <v>3344670.38</v>
      </c>
      <c r="G45" s="29">
        <v>2.6420081251827447</v>
      </c>
      <c r="H45" s="27">
        <v>2855329.62</v>
      </c>
      <c r="I45" s="30">
        <v>2.2033597632630189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1.4252385136316164</v>
      </c>
      <c r="H47" s="24">
        <v>695708.41000000015</v>
      </c>
      <c r="I47" s="26">
        <v>0.53685427658530427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835</v>
      </c>
      <c r="E48" s="20">
        <v>4.0034089463477805E-3</v>
      </c>
      <c r="F48" s="18">
        <v>1526075.87</v>
      </c>
      <c r="G48" s="20">
        <v>1.2054715084316698</v>
      </c>
      <c r="H48" s="18">
        <v>1973924.13</v>
      </c>
      <c r="I48" s="21">
        <v>1.5232094302919605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1.1298103119458601E-2</v>
      </c>
      <c r="H49" s="24">
        <v>185697.08</v>
      </c>
      <c r="I49" s="26">
        <v>0.14329605638575413</v>
      </c>
    </row>
    <row r="50" spans="1:9" s="2" customFormat="1" ht="16.5" customHeight="1" thickTop="1" thickBot="1" x14ac:dyDescent="0.2">
      <c r="A50" s="41" t="s">
        <v>0</v>
      </c>
      <c r="B50" s="42"/>
      <c r="C50" s="32">
        <f>SUM(C45,C4)</f>
        <v>256185569.31</v>
      </c>
      <c r="D50" s="32">
        <f>SUM(D45,D4)</f>
        <v>20857224.710000001</v>
      </c>
      <c r="E50" s="32">
        <f>SUM(E45+E26+E18+E5)</f>
        <v>100</v>
      </c>
      <c r="F50" s="32">
        <f>SUM(F45,F4)</f>
        <v>126595764.34</v>
      </c>
      <c r="G50" s="32">
        <f>SUM(G45+G26+G18+G5)</f>
        <v>100.00000000000001</v>
      </c>
      <c r="H50" s="32">
        <f>SUM(H45,H4)</f>
        <v>129589804.97</v>
      </c>
      <c r="I50" s="32">
        <f>SUM(I45+I26+I18+I5)</f>
        <v>99.999999999999986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67483619.680000007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26834805.370000005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28932668.910000004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3344670.38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126595764.34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zoomScale="120" workbookViewId="0">
      <selection activeCell="L14" sqref="L1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5" t="s">
        <v>77</v>
      </c>
      <c r="B1" s="45"/>
      <c r="C1" s="45"/>
      <c r="D1" s="45"/>
      <c r="E1" s="45"/>
      <c r="F1" s="45"/>
      <c r="G1" s="45"/>
      <c r="H1" s="45"/>
      <c r="I1" s="45"/>
    </row>
    <row r="2" spans="1:9" s="2" customFormat="1" ht="15" customHeight="1" thickBot="1" x14ac:dyDescent="0.25">
      <c r="A2" s="46" t="s">
        <v>3</v>
      </c>
      <c r="B2" s="47" t="s">
        <v>69</v>
      </c>
      <c r="C2" s="48" t="s">
        <v>68</v>
      </c>
      <c r="D2" s="50" t="s">
        <v>84</v>
      </c>
      <c r="E2" s="46"/>
      <c r="F2" s="51" t="s">
        <v>70</v>
      </c>
      <c r="G2" s="52"/>
      <c r="H2" s="53" t="s">
        <v>2</v>
      </c>
      <c r="I2" s="54"/>
    </row>
    <row r="3" spans="1:9" s="2" customFormat="1" ht="15" customHeight="1" thickBot="1" x14ac:dyDescent="0.2">
      <c r="A3" s="46"/>
      <c r="B3" s="47"/>
      <c r="C3" s="49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40" t="s">
        <v>67</v>
      </c>
    </row>
    <row r="4" spans="1:9" s="2" customFormat="1" ht="11.25" x14ac:dyDescent="0.2">
      <c r="A4" s="10"/>
      <c r="B4" s="12" t="s">
        <v>66</v>
      </c>
      <c r="C4" s="13">
        <v>256181702.23000002</v>
      </c>
      <c r="D4" s="16">
        <v>20020633.709999997</v>
      </c>
      <c r="E4" s="14">
        <v>97.406844287205999</v>
      </c>
      <c r="F4" s="13">
        <v>143271727.67000002</v>
      </c>
      <c r="G4" s="14">
        <v>97.364815511704876</v>
      </c>
      <c r="H4" s="13">
        <v>112909974.56</v>
      </c>
      <c r="I4" s="15">
        <v>97.984643297215172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11239496.23</v>
      </c>
      <c r="E5" s="29">
        <v>54.683776497814421</v>
      </c>
      <c r="F5" s="27">
        <v>78723115.910000011</v>
      </c>
      <c r="G5" s="29">
        <v>53.498773147611544</v>
      </c>
      <c r="H5" s="27">
        <v>87259908.089999989</v>
      </c>
      <c r="I5" s="30">
        <v>75.725204984462351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8756315.7100000009</v>
      </c>
      <c r="E6" s="20">
        <v>42.602301867575889</v>
      </c>
      <c r="F6" s="18">
        <v>62186915.750000007</v>
      </c>
      <c r="G6" s="20">
        <v>42.261077448488933</v>
      </c>
      <c r="H6" s="18">
        <v>68078108.25</v>
      </c>
      <c r="I6" s="21">
        <v>59.079006785894819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56155.55</v>
      </c>
      <c r="E7" s="25">
        <v>0.27321487391182142</v>
      </c>
      <c r="F7" s="24">
        <v>273010.96999999997</v>
      </c>
      <c r="G7" s="25">
        <v>0.18553320434543477</v>
      </c>
      <c r="H7" s="24">
        <v>426989.03</v>
      </c>
      <c r="I7" s="26">
        <v>0.37054625120069556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178611.49</v>
      </c>
      <c r="E8" s="20">
        <v>0.86900254239434127</v>
      </c>
      <c r="F8" s="18">
        <v>1191457.3599999999</v>
      </c>
      <c r="G8" s="20">
        <v>0.80969237918077885</v>
      </c>
      <c r="H8" s="18">
        <v>1008542.6400000001</v>
      </c>
      <c r="I8" s="21">
        <v>0.87522551674934757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81246.850000000006</v>
      </c>
      <c r="E9" s="25">
        <v>0.39529214616333858</v>
      </c>
      <c r="F9" s="24">
        <v>348507.20999999996</v>
      </c>
      <c r="G9" s="25">
        <v>0.23683905232374852</v>
      </c>
      <c r="H9" s="24">
        <v>481492.79000000004</v>
      </c>
      <c r="I9" s="26">
        <v>0.41784527418576484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29156.55</v>
      </c>
      <c r="E10" s="20">
        <v>0.14185602548552578</v>
      </c>
      <c r="F10" s="18">
        <v>61160.61</v>
      </c>
      <c r="G10" s="20">
        <v>4.1563619048060385E-2</v>
      </c>
      <c r="H10" s="18">
        <v>1338839.3899999999</v>
      </c>
      <c r="I10" s="21">
        <v>1.1618610363931972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307295.78999999998</v>
      </c>
      <c r="E11" s="25">
        <v>1.4950931923644866</v>
      </c>
      <c r="F11" s="24">
        <v>2169232.4900000002</v>
      </c>
      <c r="G11" s="25">
        <v>1.4741702681028763</v>
      </c>
      <c r="H11" s="24">
        <v>2830767.51</v>
      </c>
      <c r="I11" s="26">
        <v>2.4565743266313596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0.2258055981571889</v>
      </c>
      <c r="H12" s="18">
        <v>853728.45</v>
      </c>
      <c r="I12" s="21">
        <v>0.74087588782053826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1794383.54</v>
      </c>
      <c r="E13" s="25">
        <v>8.7302550260935536</v>
      </c>
      <c r="F13" s="24">
        <v>11405207.329999998</v>
      </c>
      <c r="G13" s="25">
        <v>7.7507678982970551</v>
      </c>
      <c r="H13" s="24">
        <v>10594792.670000002</v>
      </c>
      <c r="I13" s="26">
        <v>9.1942893851795411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131.47999999999999</v>
      </c>
      <c r="E14" s="20">
        <v>6.3969263273044744E-4</v>
      </c>
      <c r="F14" s="18">
        <v>16678.5</v>
      </c>
      <c r="G14" s="20">
        <v>1.1334400037754285E-2</v>
      </c>
      <c r="H14" s="18">
        <v>813321.5</v>
      </c>
      <c r="I14" s="21">
        <v>0.70581024727011488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0.29459898773909554</v>
      </c>
      <c r="H15" s="24">
        <v>166499.40000000002</v>
      </c>
      <c r="I15" s="26">
        <v>0.1444901956782475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0.12322931966308073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36199.269999999997</v>
      </c>
      <c r="E17" s="25">
        <v>0.17612113119273126</v>
      </c>
      <c r="F17" s="24">
        <v>305173.54000000004</v>
      </c>
      <c r="G17" s="25">
        <v>0.2073902918906142</v>
      </c>
      <c r="H17" s="24">
        <v>524826.46</v>
      </c>
      <c r="I17" s="26">
        <v>0.45545075779565525</v>
      </c>
    </row>
    <row r="18" spans="1:10" s="2" customFormat="1" ht="11.25" x14ac:dyDescent="0.2">
      <c r="A18" s="17"/>
      <c r="B18" s="12" t="s">
        <v>54</v>
      </c>
      <c r="C18" s="13">
        <v>34918678.230000004</v>
      </c>
      <c r="D18" s="16">
        <v>6735855.2799999993</v>
      </c>
      <c r="E18" s="14">
        <v>32.772109809510837</v>
      </c>
      <c r="F18" s="13">
        <v>33570660.649999999</v>
      </c>
      <c r="G18" s="14">
        <v>22.813999900398493</v>
      </c>
      <c r="H18" s="13">
        <v>1348017.5800000057</v>
      </c>
      <c r="I18" s="15">
        <v>1.1698259808258675</v>
      </c>
    </row>
    <row r="19" spans="1:10" s="2" customFormat="1" ht="11.25" x14ac:dyDescent="0.2">
      <c r="A19" s="3" t="s">
        <v>53</v>
      </c>
      <c r="B19" s="5" t="s">
        <v>52</v>
      </c>
      <c r="C19" s="24">
        <v>31538678.23</v>
      </c>
      <c r="D19" s="24">
        <v>6196132.9199999999</v>
      </c>
      <c r="E19" s="25">
        <v>30.146186342733461</v>
      </c>
      <c r="F19" s="24">
        <v>31538678.23</v>
      </c>
      <c r="G19" s="25">
        <v>21.433102240659068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0.16773158735607888</v>
      </c>
      <c r="H20" s="18">
        <v>253184</v>
      </c>
      <c r="I20" s="21">
        <v>0.21971614133505235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529050.93999999994</v>
      </c>
      <c r="E21" s="25">
        <v>2.5740035644745816</v>
      </c>
      <c r="F21" s="24">
        <v>1714422.47</v>
      </c>
      <c r="G21" s="25">
        <v>1.1650897927688217</v>
      </c>
      <c r="H21" s="24">
        <v>785577.53</v>
      </c>
      <c r="I21" s="26">
        <v>0.68173369411622109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4.3390605515169267E-2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4.3390605515169267E-2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10671.42</v>
      </c>
      <c r="E24" s="20">
        <v>5.1919902302801579E-2</v>
      </c>
      <c r="F24" s="18">
        <v>70743.950000000012</v>
      </c>
      <c r="G24" s="20">
        <v>4.8076279614526929E-2</v>
      </c>
      <c r="H24" s="18">
        <v>159256.04999999999</v>
      </c>
      <c r="I24" s="21">
        <v>0.13820432882908146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4.3390605515169267E-2</v>
      </c>
    </row>
    <row r="26" spans="1:10" s="2" customFormat="1" ht="11.25" x14ac:dyDescent="0.2">
      <c r="A26" s="17"/>
      <c r="B26" s="12" t="s">
        <v>44</v>
      </c>
      <c r="C26" s="13">
        <v>55280000</v>
      </c>
      <c r="D26" s="16">
        <v>2045282.2000000002</v>
      </c>
      <c r="E26" s="14">
        <v>9.9509579798807568</v>
      </c>
      <c r="F26" s="13">
        <v>30977951.110000003</v>
      </c>
      <c r="G26" s="14">
        <v>21.052042463694843</v>
      </c>
      <c r="H26" s="13">
        <v>24302048.889999997</v>
      </c>
      <c r="I26" s="15">
        <v>21.089612331926944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168577.91</v>
      </c>
      <c r="E27" s="25">
        <v>0.82018593754256497</v>
      </c>
      <c r="F27" s="24">
        <v>1083060.3899999999</v>
      </c>
      <c r="G27" s="25">
        <v>0.73602780377768806</v>
      </c>
      <c r="H27" s="24">
        <v>1046939.6100000001</v>
      </c>
      <c r="I27" s="26">
        <v>0.90854687231430342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21644.400000000001</v>
      </c>
      <c r="E28" s="20">
        <v>0.10530699132849787</v>
      </c>
      <c r="F28" s="18">
        <v>507886.04</v>
      </c>
      <c r="G28" s="20">
        <v>0.34514995658787506</v>
      </c>
      <c r="H28" s="18">
        <v>692113.96</v>
      </c>
      <c r="I28" s="21">
        <v>0.60062487619803284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1900000</v>
      </c>
      <c r="D29" s="24">
        <v>28867.77</v>
      </c>
      <c r="E29" s="25">
        <v>0.14045101758713896</v>
      </c>
      <c r="F29" s="24">
        <v>809265.17999999993</v>
      </c>
      <c r="G29" s="25">
        <v>0.54996164443716333</v>
      </c>
      <c r="H29" s="24">
        <v>1090734.82</v>
      </c>
      <c r="I29" s="26">
        <v>0.94655288592558318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3.3979074970034127E-3</v>
      </c>
      <c r="H30" s="18">
        <v>95000</v>
      </c>
      <c r="I30" s="21">
        <v>8.2442150478821627E-2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2.7183259976027302E-2</v>
      </c>
      <c r="H31" s="24">
        <v>60000</v>
      </c>
      <c r="I31" s="26">
        <v>5.2068726618203123E-2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243381.04000000004</v>
      </c>
      <c r="G32" s="20">
        <v>0.16539725208889752</v>
      </c>
      <c r="H32" s="18">
        <v>796618.96</v>
      </c>
      <c r="I32" s="21">
        <v>0.69131558078528821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550000</v>
      </c>
      <c r="D33" s="24">
        <v>0</v>
      </c>
      <c r="E33" s="25">
        <v>0</v>
      </c>
      <c r="F33" s="24">
        <v>69500</v>
      </c>
      <c r="G33" s="25">
        <v>4.7230914208347442E-2</v>
      </c>
      <c r="H33" s="24">
        <v>480500</v>
      </c>
      <c r="I33" s="26">
        <v>0.41698371900077674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817997.58999999985</v>
      </c>
      <c r="G34" s="20">
        <v>0.55589602871834476</v>
      </c>
      <c r="H34" s="18">
        <v>232002.41000000015</v>
      </c>
      <c r="I34" s="21">
        <v>0.20133450101757136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4.4172797461044366</v>
      </c>
      <c r="H35" s="24">
        <v>2500000</v>
      </c>
      <c r="I35" s="26">
        <v>2.1695302757584636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14050000</v>
      </c>
      <c r="D36" s="19">
        <v>215218.00999999998</v>
      </c>
      <c r="E36" s="20">
        <v>1.0471050762694536</v>
      </c>
      <c r="F36" s="18">
        <v>10006687.01</v>
      </c>
      <c r="G36" s="20">
        <v>6.8003593622891341</v>
      </c>
      <c r="H36" s="18">
        <v>4043312.99</v>
      </c>
      <c r="I36" s="21">
        <v>3.5088359784689915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1035110.41</v>
      </c>
      <c r="E37" s="25">
        <v>5.0361462073288177</v>
      </c>
      <c r="F37" s="24">
        <v>6820472.0300000003</v>
      </c>
      <c r="G37" s="25">
        <v>4.6350666087678176</v>
      </c>
      <c r="H37" s="24">
        <v>8339527.9699999997</v>
      </c>
      <c r="I37" s="26">
        <v>7.2371433665798079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126813.46</v>
      </c>
      <c r="G38" s="20">
        <v>8.6180081290988489E-2</v>
      </c>
      <c r="H38" s="18">
        <v>133186.53999999998</v>
      </c>
      <c r="I38" s="21">
        <v>0.11558089234140624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-7.2979840971681726E-4</v>
      </c>
      <c r="F39" s="24">
        <v>138150</v>
      </c>
      <c r="G39" s="25">
        <v>9.3884184142204299E-2</v>
      </c>
      <c r="H39" s="24">
        <v>61850</v>
      </c>
      <c r="I39" s="26">
        <v>5.3674179022264394E-2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0.06</v>
      </c>
      <c r="E40" s="20">
        <v>2.9191936388672687E-7</v>
      </c>
      <c r="F40" s="18">
        <v>251750.43</v>
      </c>
      <c r="G40" s="20">
        <v>0.17108493469416658</v>
      </c>
      <c r="H40" s="18">
        <v>1298249.57</v>
      </c>
      <c r="I40" s="21">
        <v>1.1266366990421628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576013.64</v>
      </c>
      <c r="E41" s="25">
        <v>2.8024922563146348</v>
      </c>
      <c r="F41" s="24">
        <v>3458433.28</v>
      </c>
      <c r="G41" s="25">
        <v>2.3502872739996206</v>
      </c>
      <c r="H41" s="24">
        <v>2881566.7200000002</v>
      </c>
      <c r="I41" s="26">
        <v>2.5006584962632048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4.3390605515169267E-2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6.7655505115125164E-2</v>
      </c>
      <c r="H43" s="24">
        <v>450445.33999999997</v>
      </c>
      <c r="I43" s="26">
        <v>0.39090192108172594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4.3390605515169267E-2</v>
      </c>
      <c r="J44" s="31"/>
    </row>
    <row r="45" spans="1:10" s="2" customFormat="1" ht="11.25" x14ac:dyDescent="0.2">
      <c r="A45" s="3"/>
      <c r="B45" s="4" t="s">
        <v>13</v>
      </c>
      <c r="C45" s="27">
        <v>6200000</v>
      </c>
      <c r="D45" s="28">
        <v>532987.4</v>
      </c>
      <c r="E45" s="29">
        <v>2.5931557127940077</v>
      </c>
      <c r="F45" s="27">
        <v>3877657.78</v>
      </c>
      <c r="G45" s="29">
        <v>2.6351844882951223</v>
      </c>
      <c r="H45" s="27">
        <v>2322342.2200000002</v>
      </c>
      <c r="I45" s="30">
        <v>2.0153567027848491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1.2261631840882417</v>
      </c>
      <c r="H47" s="24">
        <v>695708.41000000015</v>
      </c>
      <c r="I47" s="26">
        <v>0.60374418343791303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3500000</v>
      </c>
      <c r="D48" s="19">
        <v>532987.4</v>
      </c>
      <c r="E48" s="20">
        <v>2.5931557127940077</v>
      </c>
      <c r="F48" s="18">
        <v>2059063.27</v>
      </c>
      <c r="G48" s="20">
        <v>1.3993013043874725</v>
      </c>
      <c r="H48" s="18">
        <v>1440936.73</v>
      </c>
      <c r="I48" s="21">
        <v>1.2504623444749594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9.7199998194080119E-3</v>
      </c>
      <c r="H49" s="24">
        <v>185697.08</v>
      </c>
      <c r="I49" s="26">
        <v>0.16115017487197658</v>
      </c>
    </row>
    <row r="50" spans="1:9" s="2" customFormat="1" ht="16.5" customHeight="1" thickTop="1" thickBot="1" x14ac:dyDescent="0.2">
      <c r="A50" s="41" t="s">
        <v>0</v>
      </c>
      <c r="B50" s="42"/>
      <c r="C50" s="32">
        <f>SUM(C45,C4)</f>
        <v>262381702.23000002</v>
      </c>
      <c r="D50" s="32">
        <f>SUM(D45,D4)</f>
        <v>20553621.109999996</v>
      </c>
      <c r="E50" s="32">
        <f>SUM(E45+E26+E18+E5)</f>
        <v>100.00000000000003</v>
      </c>
      <c r="F50" s="32">
        <f>SUM(F45,F4)</f>
        <v>147149385.45000002</v>
      </c>
      <c r="G50" s="32">
        <f>SUM(G45+G26+G18+G5)</f>
        <v>100</v>
      </c>
      <c r="H50" s="32">
        <f>SUM(H45,H4)</f>
        <v>115232316.78</v>
      </c>
      <c r="I50" s="32">
        <f>SUM(I45+I26+I18+I5)</f>
        <v>100.00000000000001</v>
      </c>
    </row>
    <row r="51" spans="1:9" s="2" customFormat="1" ht="16.5" customHeight="1" thickTop="1" x14ac:dyDescent="0.15">
      <c r="A51" s="43" t="s">
        <v>71</v>
      </c>
      <c r="B51" s="43"/>
      <c r="C51" s="44"/>
      <c r="D51" s="44"/>
      <c r="E51" s="44"/>
      <c r="F51" s="44"/>
      <c r="G51" s="44"/>
      <c r="H51" s="44"/>
      <c r="I51" s="44"/>
    </row>
    <row r="52" spans="1:9" s="2" customFormat="1" ht="16.5" customHeight="1" x14ac:dyDescent="0.15">
      <c r="A52" s="6"/>
      <c r="B52" s="6" t="s">
        <v>6</v>
      </c>
      <c r="C52" s="7">
        <f>F5</f>
        <v>78723115.910000011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33570660.649999999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30977951.110000003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3877657.78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147149385.45000002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</vt:lpstr>
      <vt:lpstr>FEV</vt:lpstr>
      <vt:lpstr>MAR</vt:lpstr>
      <vt:lpstr>ABR</vt:lpstr>
      <vt:lpstr>MAI</vt:lpstr>
      <vt:lpstr>JUN</vt:lpstr>
      <vt:lpstr>JUL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2016-09-15T20:48:42Z</dcterms:modified>
</cp:coreProperties>
</file>