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270" activeTab="2"/>
  </bookViews>
  <sheets>
    <sheet name="JANEIRO" sheetId="1" r:id="rId1"/>
    <sheet name="FEVEREIRO" sheetId="2" r:id="rId2"/>
    <sheet name="MARÇO" sheetId="3" r:id="rId3"/>
  </sheets>
  <definedNames>
    <definedName name="NomeTabela">"Dummy"</definedName>
  </definedNames>
  <calcPr fullCalcOnLoad="1"/>
</workbook>
</file>

<file path=xl/sharedStrings.xml><?xml version="1.0" encoding="utf-8"?>
<sst xmlns="http://schemas.openxmlformats.org/spreadsheetml/2006/main" count="334" uniqueCount="84">
  <si>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</si>
  <si>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</si>
  <si>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</si>
  <si>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</si>
  <si>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</si>
  <si>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</si>
  <si>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</si>
  <si>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</si>
  <si>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</si>
  <si>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</si>
  <si>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</si>
  <si>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</si>
  <si>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</si>
  <si>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</si>
  <si>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</si>
  <si>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</si>
  <si>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</si>
  <si>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</si>
  <si>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</si>
  <si>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</si>
  <si>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</si>
  <si>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</si>
  <si>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</si>
  <si>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</si>
  <si>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</si>
  <si>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</si>
  <si>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</si>
  <si>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</si>
  <si>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</si>
  <si>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</si>
  <si>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</si>
  <si>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</si>
  <si>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</si>
  <si>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</si>
  <si>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</si>
  <si>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</si>
  <si>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</si>
  <si>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</si>
  <si>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</si>
  <si>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</si>
  <si>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</si>
  <si>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</si>
  <si>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</si>
  <si>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</si>
  <si>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</si>
  <si>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</si>
  <si>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</si>
  <si>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</si>
  <si>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</si>
  <si>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</si>
  <si>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</si>
  <si>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</si>
  <si>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</si>
  <si>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</si>
  <si>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</si>
  <si>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</si>
  <si>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</si>
  <si>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</si>
  <si>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</si>
  <si>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</si>
  <si>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</si>
  <si>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</si>
  <si>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</si>
  <si>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</si>
  <si>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</si>
  <si>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</si>
  <si>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</si>
  <si>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</si>
  <si>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</si>
  <si>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</si>
  <si>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</si>
  <si>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3.3.90.49</t>
  </si>
  <si>
    <t>3.1.90.07</t>
  </si>
  <si>
    <t>CONTRIB ENTID FECHADA DE PREVIDÊNCIA</t>
  </si>
  <si>
    <t>3.3.90.40</t>
  </si>
  <si>
    <t>SERVIÇOS DE TEC INFORM E COMUNIC - PESSOA JURÍDICA</t>
  </si>
  <si>
    <t>AUXÍLIO-TRASPORTE</t>
  </si>
  <si>
    <t>4.4.90.40</t>
  </si>
  <si>
    <t>TABELA 10 - RESUMO DA EXECUÇÃO ORÇAMENTÁRIA - 2018</t>
  </si>
  <si>
    <t>JANEIRO</t>
  </si>
  <si>
    <t>FEVEREIRO</t>
  </si>
  <si>
    <t>3.3.90.08</t>
  </si>
  <si>
    <t>OUTROS BENEFÍCIOS ASSISTENCIAIS</t>
  </si>
  <si>
    <t>MARÇO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</si>
</sst>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color indexed="8"/>
      <name val="Calibri"/>
      <family val="2"/>
    </font>
    <font>
      <b/>
      <sz val="10.5"/>
      <color indexed="8"/>
      <name val="Calibri"/>
      <family val="2"/>
    </font>
    <font>
      <i/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double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48">
      <alignment/>
      <protection/>
    </xf>
    <xf numFmtId="0" fontId="3" fillId="0" borderId="0" xfId="48" applyFont="1">
      <alignment/>
      <protection/>
    </xf>
    <xf numFmtId="0" fontId="5" fillId="8" borderId="0" xfId="48" applyFont="1" applyFill="1" applyAlignment="1">
      <alignment horizontal="center"/>
      <protection/>
    </xf>
    <xf numFmtId="0" fontId="4" fillId="8" borderId="0" xfId="48" applyFont="1" applyFill="1" applyAlignment="1">
      <alignment horizontal="left"/>
      <protection/>
    </xf>
    <xf numFmtId="0" fontId="5" fillId="8" borderId="0" xfId="48" applyFont="1" applyFill="1" applyAlignment="1">
      <alignment horizontal="left"/>
      <protection/>
    </xf>
    <xf numFmtId="0" fontId="4" fillId="0" borderId="0" xfId="48" applyFont="1" applyFill="1" applyBorder="1" applyAlignment="1">
      <alignment horizontal="center" vertical="center"/>
      <protection/>
    </xf>
    <xf numFmtId="43" fontId="4" fillId="0" borderId="0" xfId="70" applyFont="1" applyFill="1" applyBorder="1" applyAlignment="1">
      <alignment horizontal="right" vertical="center"/>
    </xf>
    <xf numFmtId="43" fontId="2" fillId="0" borderId="0" xfId="70" applyFont="1" applyAlignment="1">
      <alignment horizontal="right"/>
    </xf>
    <xf numFmtId="43" fontId="4" fillId="16" borderId="10" xfId="70" applyFont="1" applyFill="1" applyBorder="1" applyAlignment="1">
      <alignment horizontal="center" vertical="center"/>
    </xf>
    <xf numFmtId="0" fontId="5" fillId="33" borderId="0" xfId="48" applyFont="1" applyFill="1" applyAlignment="1">
      <alignment horizontal="center"/>
      <protection/>
    </xf>
    <xf numFmtId="0" fontId="5" fillId="33" borderId="0" xfId="48" applyFont="1" applyFill="1">
      <alignment/>
      <protection/>
    </xf>
    <xf numFmtId="0" fontId="4" fillId="33" borderId="0" xfId="48" applyFont="1" applyFill="1">
      <alignment/>
      <protection/>
    </xf>
    <xf numFmtId="4" fontId="3" fillId="0" borderId="0" xfId="48" applyNumberFormat="1" applyFont="1">
      <alignment/>
      <protection/>
    </xf>
    <xf numFmtId="4" fontId="4" fillId="19" borderId="11" xfId="48" applyNumberFormat="1" applyFont="1" applyFill="1" applyBorder="1" applyAlignment="1">
      <alignment vertical="center"/>
      <protection/>
    </xf>
    <xf numFmtId="4" fontId="5" fillId="0" borderId="12" xfId="48" applyNumberFormat="1" applyFont="1" applyBorder="1">
      <alignment/>
      <protection/>
    </xf>
    <xf numFmtId="40" fontId="5" fillId="0" borderId="12" xfId="58" applyNumberFormat="1" applyFont="1" applyBorder="1" applyAlignment="1">
      <alignment/>
    </xf>
    <xf numFmtId="4" fontId="5" fillId="0" borderId="13" xfId="48" applyNumberFormat="1" applyFont="1" applyBorder="1" applyAlignment="1">
      <alignment horizontal="right"/>
      <protection/>
    </xf>
    <xf numFmtId="4" fontId="5" fillId="0" borderId="0" xfId="48" applyNumberFormat="1" applyFont="1" applyBorder="1" applyAlignment="1">
      <alignment horizontal="right"/>
      <protection/>
    </xf>
    <xf numFmtId="4" fontId="4" fillId="8" borderId="12" xfId="48" applyNumberFormat="1" applyFont="1" applyFill="1" applyBorder="1">
      <alignment/>
      <protection/>
    </xf>
    <xf numFmtId="4" fontId="4" fillId="8" borderId="13" xfId="48" applyNumberFormat="1" applyFont="1" applyFill="1" applyBorder="1" applyAlignment="1">
      <alignment horizontal="right"/>
      <protection/>
    </xf>
    <xf numFmtId="4" fontId="4" fillId="8" borderId="0" xfId="48" applyNumberFormat="1" applyFont="1" applyFill="1" applyBorder="1" applyAlignment="1">
      <alignment horizontal="right"/>
      <protection/>
    </xf>
    <xf numFmtId="4" fontId="5" fillId="8" borderId="12" xfId="48" applyNumberFormat="1" applyFont="1" applyFill="1" applyBorder="1">
      <alignment/>
      <protection/>
    </xf>
    <xf numFmtId="40" fontId="5" fillId="8" borderId="12" xfId="58" applyNumberFormat="1" applyFont="1" applyFill="1" applyBorder="1" applyAlignment="1">
      <alignment/>
    </xf>
    <xf numFmtId="4" fontId="5" fillId="8" borderId="13" xfId="48" applyNumberFormat="1" applyFont="1" applyFill="1" applyBorder="1" applyAlignment="1">
      <alignment horizontal="right"/>
      <protection/>
    </xf>
    <xf numFmtId="4" fontId="5" fillId="8" borderId="0" xfId="48" applyNumberFormat="1" applyFont="1" applyFill="1" applyBorder="1" applyAlignment="1">
      <alignment horizontal="right"/>
      <protection/>
    </xf>
    <xf numFmtId="40" fontId="4" fillId="8" borderId="12" xfId="58" applyNumberFormat="1" applyFont="1" applyFill="1" applyBorder="1" applyAlignment="1">
      <alignment/>
    </xf>
    <xf numFmtId="4" fontId="4" fillId="0" borderId="12" xfId="48" applyNumberFormat="1" applyFont="1" applyBorder="1">
      <alignment/>
      <protection/>
    </xf>
    <xf numFmtId="40" fontId="4" fillId="0" borderId="12" xfId="58" applyNumberFormat="1" applyFont="1" applyBorder="1" applyAlignment="1">
      <alignment/>
    </xf>
    <xf numFmtId="4" fontId="4" fillId="0" borderId="13" xfId="48" applyNumberFormat="1" applyFont="1" applyBorder="1" applyAlignment="1">
      <alignment horizontal="right"/>
      <protection/>
    </xf>
    <xf numFmtId="4" fontId="4" fillId="0" borderId="0" xfId="48" applyNumberFormat="1" applyFont="1" applyBorder="1" applyAlignment="1">
      <alignment horizontal="right"/>
      <protection/>
    </xf>
    <xf numFmtId="43" fontId="4" fillId="16" borderId="14" xfId="70" applyFont="1" applyFill="1" applyBorder="1" applyAlignment="1">
      <alignment horizontal="center" vertical="center"/>
    </xf>
    <xf numFmtId="0" fontId="5" fillId="0" borderId="0" xfId="48" applyFont="1" applyAlignment="1">
      <alignment horizontal="center"/>
      <protection/>
    </xf>
    <xf numFmtId="0" fontId="4" fillId="0" borderId="0" xfId="48" applyFont="1">
      <alignment/>
      <protection/>
    </xf>
    <xf numFmtId="43" fontId="4" fillId="16" borderId="14" xfId="70" applyFont="1" applyFill="1" applyBorder="1" applyAlignment="1">
      <alignment horizontal="center" vertical="center"/>
    </xf>
    <xf numFmtId="43" fontId="4" fillId="16" borderId="14" xfId="70" applyFont="1" applyFill="1" applyBorder="1" applyAlignment="1">
      <alignment horizontal="center" vertical="center"/>
    </xf>
    <xf numFmtId="0" fontId="4" fillId="19" borderId="15" xfId="48" applyFont="1" applyFill="1" applyBorder="1" applyAlignment="1">
      <alignment horizontal="center" vertical="center"/>
      <protection/>
    </xf>
    <xf numFmtId="0" fontId="4" fillId="19" borderId="16" xfId="48" applyFont="1" applyFill="1" applyBorder="1" applyAlignment="1">
      <alignment horizontal="center" vertical="center"/>
      <protection/>
    </xf>
    <xf numFmtId="0" fontId="6" fillId="0" borderId="17" xfId="48" applyFont="1" applyFill="1" applyBorder="1" applyAlignment="1">
      <alignment horizontal="left" vertical="center"/>
      <protection/>
    </xf>
    <xf numFmtId="0" fontId="6" fillId="0" borderId="0" xfId="48" applyFont="1" applyFill="1" applyBorder="1" applyAlignment="1">
      <alignment horizontal="left" vertical="center"/>
      <protection/>
    </xf>
    <xf numFmtId="0" fontId="48" fillId="15" borderId="0" xfId="0" applyFont="1" applyFill="1" applyBorder="1" applyAlignment="1">
      <alignment horizontal="center" vertical="center"/>
    </xf>
    <xf numFmtId="0" fontId="4" fillId="16" borderId="18" xfId="48" applyFont="1" applyFill="1" applyBorder="1" applyAlignment="1">
      <alignment horizontal="center" vertical="center"/>
      <protection/>
    </xf>
    <xf numFmtId="0" fontId="4" fillId="16" borderId="10" xfId="48" applyFont="1" applyFill="1" applyBorder="1" applyAlignment="1">
      <alignment horizontal="center" vertical="center"/>
      <protection/>
    </xf>
    <xf numFmtId="43" fontId="4" fillId="16" borderId="19" xfId="70" applyFont="1" applyFill="1" applyBorder="1" applyAlignment="1">
      <alignment horizontal="right" vertical="center"/>
    </xf>
    <xf numFmtId="43" fontId="4" fillId="16" borderId="20" xfId="70" applyFont="1" applyFill="1" applyBorder="1" applyAlignment="1">
      <alignment horizontal="right" vertical="center"/>
    </xf>
    <xf numFmtId="0" fontId="4" fillId="16" borderId="14" xfId="48" applyFont="1" applyFill="1" applyBorder="1" applyAlignment="1">
      <alignment horizontal="center" vertical="center"/>
      <protection/>
    </xf>
    <xf numFmtId="43" fontId="4" fillId="16" borderId="14" xfId="70" applyFont="1" applyFill="1" applyBorder="1" applyAlignment="1">
      <alignment horizontal="center" vertical="center"/>
    </xf>
    <xf numFmtId="43" fontId="4" fillId="16" borderId="18" xfId="70" applyFont="1" applyFill="1" applyBorder="1" applyAlignment="1">
      <alignment horizontal="center" vertical="center"/>
    </xf>
    <xf numFmtId="43" fontId="4" fillId="16" borderId="14" xfId="70" applyFont="1" applyFill="1" applyBorder="1" applyAlignment="1">
      <alignment horizontal="center"/>
    </xf>
    <xf numFmtId="43" fontId="4" fillId="16" borderId="21" xfId="70" applyFont="1" applyFill="1" applyBorder="1" applyAlignment="1">
      <alignment horizontal="center"/>
    </xf>
    <xf numFmtId="0" fontId="5" fillId="0" borderId="0" xfId="48" applyFont="1" applyAlignment="1">
      <alignment horizontal="center"/>
      <protection/>
    </xf>
    <xf numFmtId="0" fontId="4" fillId="0" borderId="0" xfId="48" applyFont="1">
      <alignment/>
      <protection/>
    </xf>
    <xf numFmtId="4" fontId="4" fillId="0" borderId="12" xfId="48" applyNumberFormat="1" applyFont="1" applyBorder="1">
      <alignment/>
      <protection/>
    </xf>
    <xf numFmtId="4" fontId="4" fillId="0" borderId="13" xfId="48" applyNumberFormat="1" applyFont="1" applyBorder="1" applyAlignment="1">
      <alignment horizontal="right"/>
      <protection/>
    </xf>
    <xf numFmtId="4" fontId="4" fillId="0" borderId="0" xfId="48" applyNumberFormat="1" applyFont="1" applyBorder="1" applyAlignment="1">
      <alignment horizontal="right"/>
      <protection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3 2" xfId="50"/>
    <cellStyle name="Normal 4" xfId="51"/>
    <cellStyle name="Nota" xfId="52"/>
    <cellStyle name="Percent" xfId="53"/>
    <cellStyle name="Porcentagem 2" xfId="54"/>
    <cellStyle name="Porcentagem 3" xfId="55"/>
    <cellStyle name="Saída" xfId="56"/>
    <cellStyle name="Comma [0]" xfId="57"/>
    <cellStyle name="Separador de milhares 2" xfId="58"/>
    <cellStyle name="Separador de milhares 2 2" xfId="59"/>
    <cellStyle name="Separador de milhares 3" xfId="60"/>
    <cellStyle name="Separador de milhares 4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2" xfId="71"/>
    <cellStyle name="Vírgula 3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 / 2018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75"/>
          <c:w val="0.730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JANEIRO!$C$53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JANEIRO!$D$53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JANEIRO!$F$53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JANEIRO!$H$53</c:f>
              <c:numCache/>
            </c:numRef>
          </c:val>
        </c:ser>
        <c:axId val="46306184"/>
        <c:axId val="14102473"/>
      </c:barChart>
      <c:catAx>
        <c:axId val="46306184"/>
        <c:scaling>
          <c:orientation val="minMax"/>
        </c:scaling>
        <c:axPos val="b"/>
        <c:delete val="1"/>
        <c:majorTickMark val="out"/>
        <c:minorTickMark val="none"/>
        <c:tickLblPos val="nextTo"/>
        <c:crossAx val="14102473"/>
        <c:crosses val="autoZero"/>
        <c:auto val="1"/>
        <c:lblOffset val="100"/>
        <c:tickLblSkip val="1"/>
        <c:noMultiLvlLbl val="0"/>
      </c:catAx>
      <c:valAx>
        <c:axId val="141024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30618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"/>
          <c:y val="0.32375"/>
          <c:w val="0.25525"/>
          <c:h val="0.3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JANEIRO / 2018 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"/>
          <c:y val="0.2645"/>
          <c:w val="0.825"/>
          <c:h val="0.5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JANEIRO!$B$55:$B$58</c:f>
              <c:strCache/>
            </c:strRef>
          </c:cat>
          <c:val>
            <c:numRef>
              <c:f>JANEIRO!$C$55:$C$58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88975"/>
          <c:w val="0.918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FEVEREIRO / 2018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75"/>
          <c:w val="0.730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FEVEREIRO!$C$53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FEVEREIRO!$D$53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FEVEREIRO!$F$53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FEVEREIRO!$H$53</c:f>
              <c:numCache/>
            </c:numRef>
          </c:val>
        </c:ser>
        <c:axId val="59813394"/>
        <c:axId val="1449635"/>
      </c:barChart>
      <c:catAx>
        <c:axId val="59813394"/>
        <c:scaling>
          <c:orientation val="minMax"/>
        </c:scaling>
        <c:axPos val="b"/>
        <c:delete val="1"/>
        <c:majorTickMark val="out"/>
        <c:minorTickMark val="none"/>
        <c:tickLblPos val="nextTo"/>
        <c:crossAx val="1449635"/>
        <c:crosses val="autoZero"/>
        <c:auto val="1"/>
        <c:lblOffset val="100"/>
        <c:tickLblSkip val="1"/>
        <c:noMultiLvlLbl val="0"/>
      </c:catAx>
      <c:valAx>
        <c:axId val="14496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81339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"/>
          <c:y val="0.32375"/>
          <c:w val="0.25525"/>
          <c:h val="0.3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FEVEREIRO / 2018 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"/>
          <c:y val="0.2645"/>
          <c:w val="0.825"/>
          <c:h val="0.5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FEVEREIRO!$B$55:$B$58</c:f>
              <c:strCache/>
            </c:strRef>
          </c:cat>
          <c:val>
            <c:numRef>
              <c:f>FEVEREIRO!$C$55:$C$58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88975"/>
          <c:w val="0.918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MARÇO / 2018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75"/>
          <c:w val="0.730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MARÇO!$C$52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MARÇO!$D$52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MARÇO!$F$52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MARÇO!$H$52</c:f>
              <c:numCache/>
            </c:numRef>
          </c:val>
        </c:ser>
        <c:axId val="13046716"/>
        <c:axId val="50311581"/>
      </c:barChart>
      <c:catAx>
        <c:axId val="13046716"/>
        <c:scaling>
          <c:orientation val="minMax"/>
        </c:scaling>
        <c:axPos val="b"/>
        <c:delete val="1"/>
        <c:majorTickMark val="out"/>
        <c:minorTickMark val="none"/>
        <c:tickLblPos val="nextTo"/>
        <c:crossAx val="50311581"/>
        <c:crosses val="autoZero"/>
        <c:auto val="1"/>
        <c:lblOffset val="100"/>
        <c:tickLblSkip val="1"/>
        <c:noMultiLvlLbl val="0"/>
      </c:catAx>
      <c:valAx>
        <c:axId val="503115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046716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"/>
          <c:y val="0.32375"/>
          <c:w val="0.25525"/>
          <c:h val="0.3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MARÇO / 2018 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"/>
          <c:y val="0.2645"/>
          <c:w val="0.825"/>
          <c:h val="0.5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MARÇO!$B$54:$B$57</c:f>
              <c:strCache/>
            </c:strRef>
          </c:cat>
          <c:val>
            <c:numRef>
              <c:f>MARÇO!$C$54:$C$57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88975"/>
          <c:w val="0.918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59</xdr:row>
      <xdr:rowOff>161925</xdr:rowOff>
    </xdr:from>
    <xdr:to>
      <xdr:col>9</xdr:col>
      <xdr:colOff>0</xdr:colOff>
      <xdr:row>75</xdr:row>
      <xdr:rowOff>38100</xdr:rowOff>
    </xdr:to>
    <xdr:graphicFrame>
      <xdr:nvGraphicFramePr>
        <xdr:cNvPr id="1" name="Gráfico 1"/>
        <xdr:cNvGraphicFramePr/>
      </xdr:nvGraphicFramePr>
      <xdr:xfrm>
        <a:off x="4905375" y="9401175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161925</xdr:rowOff>
    </xdr:from>
    <xdr:to>
      <xdr:col>2</xdr:col>
      <xdr:colOff>247650</xdr:colOff>
      <xdr:row>75</xdr:row>
      <xdr:rowOff>47625</xdr:rowOff>
    </xdr:to>
    <xdr:graphicFrame>
      <xdr:nvGraphicFramePr>
        <xdr:cNvPr id="2" name="Gráfico 2"/>
        <xdr:cNvGraphicFramePr/>
      </xdr:nvGraphicFramePr>
      <xdr:xfrm>
        <a:off x="0" y="9401175"/>
        <a:ext cx="4191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59</xdr:row>
      <xdr:rowOff>161925</xdr:rowOff>
    </xdr:from>
    <xdr:to>
      <xdr:col>9</xdr:col>
      <xdr:colOff>0</xdr:colOff>
      <xdr:row>75</xdr:row>
      <xdr:rowOff>38100</xdr:rowOff>
    </xdr:to>
    <xdr:graphicFrame>
      <xdr:nvGraphicFramePr>
        <xdr:cNvPr id="1" name="Gráfico 1"/>
        <xdr:cNvGraphicFramePr/>
      </xdr:nvGraphicFramePr>
      <xdr:xfrm>
        <a:off x="4905375" y="9401175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161925</xdr:rowOff>
    </xdr:from>
    <xdr:to>
      <xdr:col>2</xdr:col>
      <xdr:colOff>247650</xdr:colOff>
      <xdr:row>75</xdr:row>
      <xdr:rowOff>47625</xdr:rowOff>
    </xdr:to>
    <xdr:graphicFrame>
      <xdr:nvGraphicFramePr>
        <xdr:cNvPr id="2" name="Gráfico 2"/>
        <xdr:cNvGraphicFramePr/>
      </xdr:nvGraphicFramePr>
      <xdr:xfrm>
        <a:off x="0" y="9401175"/>
        <a:ext cx="4191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58</xdr:row>
      <xdr:rowOff>161925</xdr:rowOff>
    </xdr:from>
    <xdr:to>
      <xdr:col>9</xdr:col>
      <xdr:colOff>0</xdr:colOff>
      <xdr:row>74</xdr:row>
      <xdr:rowOff>38100</xdr:rowOff>
    </xdr:to>
    <xdr:graphicFrame>
      <xdr:nvGraphicFramePr>
        <xdr:cNvPr id="1" name="Gráfico 1"/>
        <xdr:cNvGraphicFramePr/>
      </xdr:nvGraphicFramePr>
      <xdr:xfrm>
        <a:off x="4905375" y="9258300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58</xdr:row>
      <xdr:rowOff>161925</xdr:rowOff>
    </xdr:from>
    <xdr:to>
      <xdr:col>2</xdr:col>
      <xdr:colOff>247650</xdr:colOff>
      <xdr:row>74</xdr:row>
      <xdr:rowOff>47625</xdr:rowOff>
    </xdr:to>
    <xdr:graphicFrame>
      <xdr:nvGraphicFramePr>
        <xdr:cNvPr id="2" name="Gráfico 2"/>
        <xdr:cNvGraphicFramePr/>
      </xdr:nvGraphicFramePr>
      <xdr:xfrm>
        <a:off x="0" y="9258300"/>
        <a:ext cx="4191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zoomScale="120" zoomScaleNormal="120" zoomScalePageLayoutView="0" workbookViewId="0" topLeftCell="A1">
      <selection activeCell="A19" sqref="A19:I27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0" t="s">
        <v>78</v>
      </c>
      <c r="B1" s="40"/>
      <c r="C1" s="40"/>
      <c r="D1" s="40"/>
      <c r="E1" s="40"/>
      <c r="F1" s="40"/>
      <c r="G1" s="40"/>
      <c r="H1" s="40"/>
      <c r="I1" s="40"/>
    </row>
    <row r="2" spans="1:9" s="2" customFormat="1" ht="15" customHeight="1" thickBot="1">
      <c r="A2" s="41" t="s">
        <v>3</v>
      </c>
      <c r="B2" s="42" t="s">
        <v>67</v>
      </c>
      <c r="C2" s="43" t="s">
        <v>66</v>
      </c>
      <c r="D2" s="45" t="s">
        <v>79</v>
      </c>
      <c r="E2" s="41"/>
      <c r="F2" s="46" t="s">
        <v>68</v>
      </c>
      <c r="G2" s="47"/>
      <c r="H2" s="48" t="s">
        <v>2</v>
      </c>
      <c r="I2" s="49"/>
    </row>
    <row r="3" spans="1:9" s="2" customFormat="1" ht="15" customHeight="1" thickBot="1">
      <c r="A3" s="41"/>
      <c r="B3" s="42"/>
      <c r="C3" s="44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31" t="s">
        <v>65</v>
      </c>
    </row>
    <row r="4" spans="1:9" s="2" customFormat="1" ht="11.25">
      <c r="A4" s="10"/>
      <c r="B4" s="12" t="s">
        <v>64</v>
      </c>
      <c r="C4" s="27">
        <v>241449013.28</v>
      </c>
      <c r="D4" s="28">
        <v>34049737.81</v>
      </c>
      <c r="E4" s="29">
        <v>98.90534468674774</v>
      </c>
      <c r="F4" s="28">
        <v>34049737.81</v>
      </c>
      <c r="G4" s="29">
        <v>98.90534468674774</v>
      </c>
      <c r="H4" s="27">
        <v>207399275.47</v>
      </c>
      <c r="I4" s="30">
        <v>97.67990689428838</v>
      </c>
    </row>
    <row r="5" spans="1:9" s="2" customFormat="1" ht="11.25">
      <c r="A5" s="3"/>
      <c r="B5" s="4" t="s">
        <v>63</v>
      </c>
      <c r="C5" s="22">
        <v>176329631</v>
      </c>
      <c r="D5" s="23">
        <v>15517098.530000001</v>
      </c>
      <c r="E5" s="24">
        <v>45.07300429776427</v>
      </c>
      <c r="F5" s="23">
        <v>15517098.530000001</v>
      </c>
      <c r="G5" s="24">
        <v>45.07300429776427</v>
      </c>
      <c r="H5" s="22">
        <v>160812532.47</v>
      </c>
      <c r="I5" s="25">
        <v>75.73870816813191</v>
      </c>
    </row>
    <row r="6" spans="1:9" s="2" customFormat="1" ht="11.25">
      <c r="A6" s="10" t="s">
        <v>72</v>
      </c>
      <c r="B6" s="11" t="s">
        <v>73</v>
      </c>
      <c r="C6" s="15">
        <v>200000</v>
      </c>
      <c r="D6" s="16">
        <v>14498.24</v>
      </c>
      <c r="E6" s="17">
        <v>0.04211349387043029</v>
      </c>
      <c r="F6" s="16">
        <v>14498.24</v>
      </c>
      <c r="G6" s="17">
        <v>0.04211349387043029</v>
      </c>
      <c r="H6" s="15">
        <v>185501.76</v>
      </c>
      <c r="I6" s="18">
        <v>0.0873667210479124</v>
      </c>
    </row>
    <row r="7" spans="1:9" s="2" customFormat="1" ht="11.25">
      <c r="A7" s="3" t="s">
        <v>62</v>
      </c>
      <c r="B7" s="5" t="s">
        <v>61</v>
      </c>
      <c r="C7" s="22">
        <v>137525631</v>
      </c>
      <c r="D7" s="23">
        <v>11319189.86</v>
      </c>
      <c r="E7" s="24">
        <v>32.87920690975916</v>
      </c>
      <c r="F7" s="23">
        <v>11319189.86</v>
      </c>
      <c r="G7" s="24">
        <v>32.87920690975916</v>
      </c>
      <c r="H7" s="22">
        <v>126206441.14</v>
      </c>
      <c r="I7" s="25">
        <v>59.44009877603401</v>
      </c>
    </row>
    <row r="8" spans="1:9" s="2" customFormat="1" ht="11.25">
      <c r="A8" s="10" t="s">
        <v>60</v>
      </c>
      <c r="B8" s="11" t="s">
        <v>59</v>
      </c>
      <c r="C8" s="15">
        <v>800000</v>
      </c>
      <c r="D8" s="16">
        <v>32616.59</v>
      </c>
      <c r="E8" s="17">
        <v>0.09474243515346263</v>
      </c>
      <c r="F8" s="16">
        <v>32616.59</v>
      </c>
      <c r="G8" s="17">
        <v>0.09474243515346263</v>
      </c>
      <c r="H8" s="15">
        <v>767383.41</v>
      </c>
      <c r="I8" s="18">
        <v>0.36141852410600195</v>
      </c>
    </row>
    <row r="9" spans="1:9" s="2" customFormat="1" ht="11.25">
      <c r="A9" s="3" t="s">
        <v>58</v>
      </c>
      <c r="B9" s="5" t="s">
        <v>43</v>
      </c>
      <c r="C9" s="22">
        <v>2800000</v>
      </c>
      <c r="D9" s="23">
        <v>210545.64</v>
      </c>
      <c r="E9" s="24">
        <v>0.6115785446775487</v>
      </c>
      <c r="F9" s="23">
        <v>210545.64</v>
      </c>
      <c r="G9" s="24">
        <v>0.6115785446775487</v>
      </c>
      <c r="H9" s="22">
        <v>2589454.36</v>
      </c>
      <c r="I9" s="25">
        <v>1.2195686808385027</v>
      </c>
    </row>
    <row r="10" spans="1:9" s="2" customFormat="1" ht="11.25">
      <c r="A10" s="10" t="s">
        <v>57</v>
      </c>
      <c r="B10" s="11" t="s">
        <v>56</v>
      </c>
      <c r="C10" s="15">
        <v>1000000</v>
      </c>
      <c r="D10" s="16">
        <v>29366.23</v>
      </c>
      <c r="E10" s="17">
        <v>0.08530101219890457</v>
      </c>
      <c r="F10" s="16">
        <v>29366.23</v>
      </c>
      <c r="G10" s="17">
        <v>0.08530101219890457</v>
      </c>
      <c r="H10" s="15">
        <v>970633.77</v>
      </c>
      <c r="I10" s="18">
        <v>0.4571443948740624</v>
      </c>
    </row>
    <row r="11" spans="1:9" s="2" customFormat="1" ht="11.25">
      <c r="A11" s="3" t="s">
        <v>49</v>
      </c>
      <c r="B11" s="5" t="s">
        <v>7</v>
      </c>
      <c r="C11" s="22">
        <v>950000</v>
      </c>
      <c r="D11" s="23">
        <v>0</v>
      </c>
      <c r="E11" s="24">
        <v>0</v>
      </c>
      <c r="F11" s="23">
        <v>0</v>
      </c>
      <c r="G11" s="24">
        <v>0</v>
      </c>
      <c r="H11" s="22">
        <v>950000</v>
      </c>
      <c r="I11" s="25">
        <v>0.4474264017522894</v>
      </c>
    </row>
    <row r="12" spans="1:9" s="2" customFormat="1" ht="11.25">
      <c r="A12" s="10" t="s">
        <v>48</v>
      </c>
      <c r="B12" s="11" t="s">
        <v>47</v>
      </c>
      <c r="C12" s="15">
        <v>4000000</v>
      </c>
      <c r="D12" s="16">
        <v>287203.98</v>
      </c>
      <c r="E12" s="17">
        <v>0.8342504366939149</v>
      </c>
      <c r="F12" s="16">
        <v>287203.98</v>
      </c>
      <c r="G12" s="17">
        <v>0.8342504366939149</v>
      </c>
      <c r="H12" s="15">
        <v>3712796.02</v>
      </c>
      <c r="I12" s="18">
        <v>1.748634698598759</v>
      </c>
    </row>
    <row r="13" spans="1:9" s="2" customFormat="1" ht="11.25">
      <c r="A13" s="3" t="s">
        <v>55</v>
      </c>
      <c r="B13" s="5" t="s">
        <v>53</v>
      </c>
      <c r="C13" s="22">
        <v>1200000</v>
      </c>
      <c r="D13" s="23">
        <v>750323.99</v>
      </c>
      <c r="E13" s="24">
        <v>2.1794897003844467</v>
      </c>
      <c r="F13" s="23">
        <v>750323.99</v>
      </c>
      <c r="G13" s="24">
        <v>2.1794897003844467</v>
      </c>
      <c r="H13" s="22">
        <v>449676.01</v>
      </c>
      <c r="I13" s="25">
        <v>0.2117862306406595</v>
      </c>
    </row>
    <row r="14" spans="1:9" s="2" customFormat="1" ht="11.25">
      <c r="A14" s="10" t="s">
        <v>46</v>
      </c>
      <c r="B14" s="11" t="s">
        <v>43</v>
      </c>
      <c r="C14" s="15">
        <v>26000000</v>
      </c>
      <c r="D14" s="16">
        <v>1991325.66</v>
      </c>
      <c r="E14" s="17">
        <v>5.784266295525564</v>
      </c>
      <c r="F14" s="16">
        <v>1991325.66</v>
      </c>
      <c r="G14" s="17">
        <v>5.784266295525564</v>
      </c>
      <c r="H14" s="15">
        <v>24008674.34</v>
      </c>
      <c r="I14" s="18">
        <v>11.30748923240918</v>
      </c>
    </row>
    <row r="15" spans="1:9" s="2" customFormat="1" ht="11.25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0</v>
      </c>
      <c r="G15" s="24">
        <v>0</v>
      </c>
      <c r="H15" s="22">
        <v>50000</v>
      </c>
      <c r="I15" s="25">
        <v>0.023548757986962602</v>
      </c>
    </row>
    <row r="16" spans="1:9" s="2" customFormat="1" ht="11.25">
      <c r="A16" s="10" t="s">
        <v>54</v>
      </c>
      <c r="B16" s="11" t="s">
        <v>53</v>
      </c>
      <c r="C16" s="15">
        <v>1200000</v>
      </c>
      <c r="D16" s="16">
        <v>751631.31</v>
      </c>
      <c r="E16" s="17">
        <v>2.1832871139192407</v>
      </c>
      <c r="F16" s="16">
        <v>751631.31</v>
      </c>
      <c r="G16" s="17">
        <v>2.1832871139192407</v>
      </c>
      <c r="H16" s="15">
        <v>448368.68999999994</v>
      </c>
      <c r="I16" s="18">
        <v>0.21117051539482914</v>
      </c>
    </row>
    <row r="17" spans="1:9" s="2" customFormat="1" ht="11.25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0.02543265862591961</v>
      </c>
    </row>
    <row r="18" spans="1:9" s="2" customFormat="1" ht="11.25">
      <c r="A18" s="10" t="s">
        <v>44</v>
      </c>
      <c r="B18" s="11" t="s">
        <v>43</v>
      </c>
      <c r="C18" s="15">
        <v>550000</v>
      </c>
      <c r="D18" s="16">
        <v>130397.03</v>
      </c>
      <c r="E18" s="17">
        <v>0.3787683555815958</v>
      </c>
      <c r="F18" s="16">
        <v>130397.03</v>
      </c>
      <c r="G18" s="17">
        <v>0.3787683555815958</v>
      </c>
      <c r="H18" s="15">
        <v>419602.97</v>
      </c>
      <c r="I18" s="18">
        <v>0.19762257582281456</v>
      </c>
    </row>
    <row r="19" spans="1:9" s="2" customFormat="1" ht="11.25">
      <c r="A19" s="3"/>
      <c r="B19" s="4" t="s">
        <v>52</v>
      </c>
      <c r="C19" s="19">
        <v>10046382.280000001</v>
      </c>
      <c r="D19" s="26">
        <v>5476709.65</v>
      </c>
      <c r="E19" s="20">
        <v>15.908370828141999</v>
      </c>
      <c r="F19" s="26">
        <v>5476709.65</v>
      </c>
      <c r="G19" s="20">
        <v>15.908370828141999</v>
      </c>
      <c r="H19" s="19">
        <v>4569672.630000001</v>
      </c>
      <c r="I19" s="21">
        <v>2.1522022968703385</v>
      </c>
    </row>
    <row r="20" spans="1:9" s="2" customFormat="1" ht="11.25">
      <c r="A20" s="10" t="s">
        <v>51</v>
      </c>
      <c r="B20" s="11" t="s">
        <v>50</v>
      </c>
      <c r="C20" s="15">
        <v>5396382.28</v>
      </c>
      <c r="D20" s="16">
        <v>5396382.28</v>
      </c>
      <c r="E20" s="17">
        <v>15.675041389249914</v>
      </c>
      <c r="F20" s="16">
        <v>5396382.28</v>
      </c>
      <c r="G20" s="17">
        <v>15.675041389249914</v>
      </c>
      <c r="H20" s="15">
        <v>0</v>
      </c>
      <c r="I20" s="18">
        <v>0</v>
      </c>
    </row>
    <row r="21" spans="1:9" s="2" customFormat="1" ht="11.25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0.23548757986962598</v>
      </c>
    </row>
    <row r="22" spans="1:9" s="2" customFormat="1" ht="11.25">
      <c r="A22" s="10" t="s">
        <v>48</v>
      </c>
      <c r="B22" s="11" t="s">
        <v>47</v>
      </c>
      <c r="C22" s="15">
        <v>3800000</v>
      </c>
      <c r="D22" s="16">
        <v>80327.37</v>
      </c>
      <c r="E22" s="17">
        <v>0.23332943889208527</v>
      </c>
      <c r="F22" s="16">
        <v>80327.37</v>
      </c>
      <c r="G22" s="17">
        <v>0.23332943889208527</v>
      </c>
      <c r="H22" s="15">
        <v>3719672.63</v>
      </c>
      <c r="I22" s="18">
        <v>1.7518734110919736</v>
      </c>
    </row>
    <row r="23" spans="1:9" s="2" customFormat="1" ht="11.25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0.023548757986962602</v>
      </c>
    </row>
    <row r="24" spans="1:9" s="2" customFormat="1" ht="11.25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0.023548757986962602</v>
      </c>
    </row>
    <row r="25" spans="1:9" s="2" customFormat="1" ht="11.25">
      <c r="A25" s="3" t="s">
        <v>21</v>
      </c>
      <c r="B25" s="5" t="s">
        <v>7</v>
      </c>
      <c r="C25" s="22">
        <v>0</v>
      </c>
      <c r="D25" s="23">
        <v>0</v>
      </c>
      <c r="E25" s="24">
        <v>0</v>
      </c>
      <c r="F25" s="23">
        <v>0</v>
      </c>
      <c r="G25" s="24">
        <v>0</v>
      </c>
      <c r="H25" s="22">
        <v>0</v>
      </c>
      <c r="I25" s="25">
        <v>0</v>
      </c>
    </row>
    <row r="26" spans="1:9" s="2" customFormat="1" ht="11.25">
      <c r="A26" s="10" t="s">
        <v>44</v>
      </c>
      <c r="B26" s="11" t="s">
        <v>43</v>
      </c>
      <c r="C26" s="15">
        <v>200000</v>
      </c>
      <c r="D26" s="16">
        <v>0</v>
      </c>
      <c r="E26" s="17">
        <v>0</v>
      </c>
      <c r="F26" s="16">
        <v>0</v>
      </c>
      <c r="G26" s="17">
        <v>0</v>
      </c>
      <c r="H26" s="15">
        <v>200000</v>
      </c>
      <c r="I26" s="18">
        <v>0.09419503194785041</v>
      </c>
    </row>
    <row r="27" spans="1:9" s="2" customFormat="1" ht="11.25">
      <c r="A27" s="3" t="s">
        <v>14</v>
      </c>
      <c r="B27" s="5" t="s">
        <v>7</v>
      </c>
      <c r="C27" s="22">
        <v>50000</v>
      </c>
      <c r="D27" s="23">
        <v>0</v>
      </c>
      <c r="E27" s="24">
        <v>0</v>
      </c>
      <c r="F27" s="23">
        <v>0</v>
      </c>
      <c r="G27" s="24">
        <v>0</v>
      </c>
      <c r="H27" s="22">
        <v>50000</v>
      </c>
      <c r="I27" s="25">
        <v>0.023548757986962602</v>
      </c>
    </row>
    <row r="28" spans="1:9" s="2" customFormat="1" ht="11.25">
      <c r="A28" s="32"/>
      <c r="B28" s="33" t="s">
        <v>42</v>
      </c>
      <c r="C28" s="27">
        <v>55073000</v>
      </c>
      <c r="D28" s="27">
        <v>13055929.63</v>
      </c>
      <c r="E28" s="29">
        <v>37.92396956084148</v>
      </c>
      <c r="F28" s="27">
        <v>13055929.63</v>
      </c>
      <c r="G28" s="29">
        <v>37.92396956084148</v>
      </c>
      <c r="H28" s="27">
        <v>42017070.37</v>
      </c>
      <c r="I28" s="30">
        <v>19.788996429286144</v>
      </c>
    </row>
    <row r="29" spans="1:9" s="2" customFormat="1" ht="11.25">
      <c r="A29" s="3" t="s">
        <v>41</v>
      </c>
      <c r="B29" s="5" t="s">
        <v>40</v>
      </c>
      <c r="C29" s="22">
        <v>1700000</v>
      </c>
      <c r="D29" s="23">
        <v>0</v>
      </c>
      <c r="E29" s="24">
        <v>0</v>
      </c>
      <c r="F29" s="23">
        <v>0</v>
      </c>
      <c r="G29" s="24">
        <v>0</v>
      </c>
      <c r="H29" s="22">
        <v>1700000</v>
      </c>
      <c r="I29" s="25">
        <v>0.8006577715567285</v>
      </c>
    </row>
    <row r="30" spans="1:9" s="2" customFormat="1" ht="11.25">
      <c r="A30" s="10" t="s">
        <v>39</v>
      </c>
      <c r="B30" s="11" t="s">
        <v>17</v>
      </c>
      <c r="C30" s="15">
        <v>2300000</v>
      </c>
      <c r="D30" s="16">
        <v>226115.6</v>
      </c>
      <c r="E30" s="17">
        <v>0.6568050973503451</v>
      </c>
      <c r="F30" s="16">
        <v>226115.6</v>
      </c>
      <c r="G30" s="17">
        <v>0.6568050973503451</v>
      </c>
      <c r="H30" s="15">
        <v>2073884.4</v>
      </c>
      <c r="I30" s="18">
        <v>0.9767480365707428</v>
      </c>
    </row>
    <row r="31" spans="1:9" s="2" customFormat="1" ht="11.25">
      <c r="A31" s="3" t="s">
        <v>38</v>
      </c>
      <c r="B31" s="5" t="s">
        <v>37</v>
      </c>
      <c r="C31" s="22">
        <v>100000</v>
      </c>
      <c r="D31" s="23">
        <v>0</v>
      </c>
      <c r="E31" s="24">
        <v>0</v>
      </c>
      <c r="F31" s="23">
        <v>0</v>
      </c>
      <c r="G31" s="24">
        <v>0</v>
      </c>
      <c r="H31" s="22">
        <v>100000</v>
      </c>
      <c r="I31" s="25">
        <v>0.047097515973925204</v>
      </c>
    </row>
    <row r="32" spans="1:9" s="2" customFormat="1" ht="11.25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0</v>
      </c>
      <c r="G32" s="17">
        <v>0</v>
      </c>
      <c r="H32" s="15">
        <v>100000</v>
      </c>
      <c r="I32" s="18">
        <v>0.047097515973925204</v>
      </c>
    </row>
    <row r="33" spans="1:9" s="2" customFormat="1" ht="11.25">
      <c r="A33" s="3" t="s">
        <v>34</v>
      </c>
      <c r="B33" s="5" t="s">
        <v>33</v>
      </c>
      <c r="C33" s="22">
        <v>1150000</v>
      </c>
      <c r="D33" s="23">
        <v>80000</v>
      </c>
      <c r="E33" s="24">
        <v>0.23237851695339734</v>
      </c>
      <c r="F33" s="23">
        <v>80000</v>
      </c>
      <c r="G33" s="24">
        <v>0.23237851695339734</v>
      </c>
      <c r="H33" s="22">
        <v>1070000</v>
      </c>
      <c r="I33" s="25">
        <v>0.5039434209209996</v>
      </c>
    </row>
    <row r="34" spans="1:9" s="2" customFormat="1" ht="11.25">
      <c r="A34" s="10" t="s">
        <v>32</v>
      </c>
      <c r="B34" s="11" t="s">
        <v>31</v>
      </c>
      <c r="C34" s="15">
        <v>450000</v>
      </c>
      <c r="D34" s="16">
        <v>5500</v>
      </c>
      <c r="E34" s="17">
        <v>0.015976023040546065</v>
      </c>
      <c r="F34" s="16">
        <v>5500</v>
      </c>
      <c r="G34" s="17">
        <v>0.015976023040546065</v>
      </c>
      <c r="H34" s="15">
        <v>444500</v>
      </c>
      <c r="I34" s="18">
        <v>0.20934845850409753</v>
      </c>
    </row>
    <row r="35" spans="1:9" s="2" customFormat="1" ht="11.25">
      <c r="A35" s="3" t="s">
        <v>30</v>
      </c>
      <c r="B35" s="5" t="s">
        <v>29</v>
      </c>
      <c r="C35" s="22">
        <v>1350000</v>
      </c>
      <c r="D35" s="23">
        <v>162000</v>
      </c>
      <c r="E35" s="24">
        <v>0.4705664968306296</v>
      </c>
      <c r="F35" s="23">
        <v>162000</v>
      </c>
      <c r="G35" s="24">
        <v>0.4705664968306296</v>
      </c>
      <c r="H35" s="22">
        <v>1188000</v>
      </c>
      <c r="I35" s="25">
        <v>0.5595184897702314</v>
      </c>
    </row>
    <row r="36" spans="1:9" s="2" customFormat="1" ht="11.25">
      <c r="A36" s="10" t="s">
        <v>28</v>
      </c>
      <c r="B36" s="11" t="s">
        <v>27</v>
      </c>
      <c r="C36" s="15">
        <v>10000000</v>
      </c>
      <c r="D36" s="16">
        <v>6282752.49</v>
      </c>
      <c r="E36" s="17">
        <v>18.249708825143305</v>
      </c>
      <c r="F36" s="16">
        <v>6282752.49</v>
      </c>
      <c r="G36" s="17">
        <v>18.249708825143305</v>
      </c>
      <c r="H36" s="15">
        <v>3717247.51</v>
      </c>
      <c r="I36" s="18">
        <v>1.7507312398125867</v>
      </c>
    </row>
    <row r="37" spans="1:9" s="2" customFormat="1" ht="11.25">
      <c r="A37" s="3" t="s">
        <v>26</v>
      </c>
      <c r="B37" s="5" t="s">
        <v>15</v>
      </c>
      <c r="C37" s="22">
        <v>10300000</v>
      </c>
      <c r="D37" s="23">
        <v>2816091.3899999997</v>
      </c>
      <c r="E37" s="24">
        <v>8.17998926016789</v>
      </c>
      <c r="F37" s="23">
        <v>2816091.3899999997</v>
      </c>
      <c r="G37" s="24">
        <v>8.17998926016789</v>
      </c>
      <c r="H37" s="22">
        <v>7483908.61</v>
      </c>
      <c r="I37" s="25">
        <v>3.5247350530687136</v>
      </c>
    </row>
    <row r="38" spans="1:9" s="2" customFormat="1" ht="11.25">
      <c r="A38" s="10" t="s">
        <v>74</v>
      </c>
      <c r="B38" s="11" t="s">
        <v>75</v>
      </c>
      <c r="C38" s="15">
        <v>2500000</v>
      </c>
      <c r="D38" s="16">
        <v>1503833.7</v>
      </c>
      <c r="E38" s="17">
        <v>4.368233061881753</v>
      </c>
      <c r="F38" s="16">
        <v>1503833.7</v>
      </c>
      <c r="G38" s="17">
        <v>4.368233061881753</v>
      </c>
      <c r="H38" s="15">
        <v>996166.3</v>
      </c>
      <c r="I38" s="18">
        <v>0.4691695822693597</v>
      </c>
    </row>
    <row r="39" spans="1:9" s="2" customFormat="1" ht="11.25">
      <c r="A39" s="3" t="s">
        <v>25</v>
      </c>
      <c r="B39" s="5" t="s">
        <v>24</v>
      </c>
      <c r="C39" s="22">
        <v>13500000</v>
      </c>
      <c r="D39" s="23">
        <v>1022904.5599999999</v>
      </c>
      <c r="E39" s="24">
        <v>2.971263057970843</v>
      </c>
      <c r="F39" s="23">
        <v>1022904.5599999999</v>
      </c>
      <c r="G39" s="24">
        <v>2.971263057970843</v>
      </c>
      <c r="H39" s="22">
        <v>12477095.44</v>
      </c>
      <c r="I39" s="25">
        <v>5.876402017935893</v>
      </c>
    </row>
    <row r="40" spans="1:9" s="2" customFormat="1" ht="11.25">
      <c r="A40" s="10" t="s">
        <v>23</v>
      </c>
      <c r="B40" s="11" t="s">
        <v>22</v>
      </c>
      <c r="C40" s="15">
        <v>105000</v>
      </c>
      <c r="D40" s="16">
        <v>102634.9</v>
      </c>
      <c r="E40" s="17">
        <v>0.29812682312075295</v>
      </c>
      <c r="F40" s="16">
        <v>102634.9</v>
      </c>
      <c r="G40" s="17">
        <v>0.29812682312075295</v>
      </c>
      <c r="H40" s="15">
        <v>2365.100000000006</v>
      </c>
      <c r="I40" s="18">
        <v>0.0011139033502993076</v>
      </c>
    </row>
    <row r="41" spans="1:9" s="2" customFormat="1" ht="11.25">
      <c r="A41" s="3" t="s">
        <v>71</v>
      </c>
      <c r="B41" s="5" t="s">
        <v>76</v>
      </c>
      <c r="C41" s="22">
        <v>173000</v>
      </c>
      <c r="D41" s="23">
        <v>18000</v>
      </c>
      <c r="E41" s="24">
        <v>0.0522851663145144</v>
      </c>
      <c r="F41" s="23">
        <v>18000</v>
      </c>
      <c r="G41" s="24">
        <v>0.0522851663145144</v>
      </c>
      <c r="H41" s="22">
        <v>155000</v>
      </c>
      <c r="I41" s="25">
        <v>0.07300114975958406</v>
      </c>
    </row>
    <row r="42" spans="1:9" s="2" customFormat="1" ht="11.25">
      <c r="A42" s="10" t="s">
        <v>21</v>
      </c>
      <c r="B42" s="11" t="s">
        <v>7</v>
      </c>
      <c r="C42" s="15">
        <v>595000</v>
      </c>
      <c r="D42" s="16">
        <v>600</v>
      </c>
      <c r="E42" s="17">
        <v>0.0017428388771504799</v>
      </c>
      <c r="F42" s="16">
        <v>600</v>
      </c>
      <c r="G42" s="17">
        <v>0.0017428388771504799</v>
      </c>
      <c r="H42" s="15">
        <v>594400</v>
      </c>
      <c r="I42" s="18">
        <v>0.27994763494901137</v>
      </c>
    </row>
    <row r="43" spans="1:9" s="2" customFormat="1" ht="11.25">
      <c r="A43" s="3" t="s">
        <v>20</v>
      </c>
      <c r="B43" s="5" t="s">
        <v>19</v>
      </c>
      <c r="C43" s="22">
        <v>7300000</v>
      </c>
      <c r="D43" s="23">
        <v>609730.47</v>
      </c>
      <c r="E43" s="24">
        <v>1.771103279498724</v>
      </c>
      <c r="F43" s="23">
        <v>609730.47</v>
      </c>
      <c r="G43" s="24">
        <v>1.771103279498724</v>
      </c>
      <c r="H43" s="22">
        <v>6690269.53</v>
      </c>
      <c r="I43" s="25">
        <v>3.150950760590401</v>
      </c>
    </row>
    <row r="44" spans="1:9" s="2" customFormat="1" ht="11.25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0</v>
      </c>
      <c r="G44" s="17">
        <v>0</v>
      </c>
      <c r="H44" s="15">
        <v>50000</v>
      </c>
      <c r="I44" s="18">
        <v>0.023548757986962602</v>
      </c>
    </row>
    <row r="45" spans="1:9" s="2" customFormat="1" ht="11.25">
      <c r="A45" s="3" t="s">
        <v>16</v>
      </c>
      <c r="B45" s="5" t="s">
        <v>15</v>
      </c>
      <c r="C45" s="22">
        <v>650000</v>
      </c>
      <c r="D45" s="23">
        <v>51387.61</v>
      </c>
      <c r="E45" s="24">
        <v>0.14926720751974465</v>
      </c>
      <c r="F45" s="23">
        <v>51387.61</v>
      </c>
      <c r="G45" s="24">
        <v>0.14926720751974465</v>
      </c>
      <c r="H45" s="22">
        <v>598612.39</v>
      </c>
      <c r="I45" s="25">
        <v>0.2819315660021454</v>
      </c>
    </row>
    <row r="46" spans="1:10" s="2" customFormat="1" ht="11.25">
      <c r="A46" s="10" t="s">
        <v>14</v>
      </c>
      <c r="B46" s="11" t="s">
        <v>7</v>
      </c>
      <c r="C46" s="15">
        <v>50000</v>
      </c>
      <c r="D46" s="16">
        <v>0</v>
      </c>
      <c r="E46" s="17">
        <v>0</v>
      </c>
      <c r="F46" s="16">
        <v>0</v>
      </c>
      <c r="G46" s="17">
        <v>0</v>
      </c>
      <c r="H46" s="15">
        <v>50000</v>
      </c>
      <c r="I46" s="18">
        <v>0.023548757986962602</v>
      </c>
      <c r="J46" s="13"/>
    </row>
    <row r="47" spans="1:9" s="2" customFormat="1" ht="11.25">
      <c r="A47" s="3"/>
      <c r="B47" s="4" t="s">
        <v>13</v>
      </c>
      <c r="C47" s="19">
        <v>5303000</v>
      </c>
      <c r="D47" s="26">
        <v>376852.5</v>
      </c>
      <c r="E47" s="20">
        <v>1.0946553132522523</v>
      </c>
      <c r="F47" s="26">
        <v>376852.5</v>
      </c>
      <c r="G47" s="20">
        <v>1.0946553132522523</v>
      </c>
      <c r="H47" s="19">
        <v>4926147.5</v>
      </c>
      <c r="I47" s="21">
        <v>2.320093105711617</v>
      </c>
    </row>
    <row r="48" spans="1:9" s="2" customFormat="1" ht="11.25">
      <c r="A48" s="10" t="s">
        <v>70</v>
      </c>
      <c r="B48" s="11" t="s">
        <v>15</v>
      </c>
      <c r="C48" s="15">
        <v>300000</v>
      </c>
      <c r="D48" s="16">
        <v>0</v>
      </c>
      <c r="E48" s="17">
        <v>0</v>
      </c>
      <c r="F48" s="16">
        <v>0</v>
      </c>
      <c r="G48" s="17">
        <v>0</v>
      </c>
      <c r="H48" s="15">
        <v>300000</v>
      </c>
      <c r="I48" s="18">
        <v>0.1412925479217756</v>
      </c>
    </row>
    <row r="49" spans="1:9" s="2" customFormat="1" ht="11.25">
      <c r="A49" s="3" t="s">
        <v>77</v>
      </c>
      <c r="B49" s="4" t="s">
        <v>75</v>
      </c>
      <c r="C49" s="19">
        <v>350000</v>
      </c>
      <c r="D49" s="26">
        <v>323652.5</v>
      </c>
      <c r="E49" s="20">
        <v>0.9401235994782429</v>
      </c>
      <c r="F49" s="26">
        <v>323652.5</v>
      </c>
      <c r="G49" s="20">
        <v>0.9401235994782429</v>
      </c>
      <c r="H49" s="19">
        <v>26347.5</v>
      </c>
      <c r="I49" s="21">
        <v>0.012409018021229942</v>
      </c>
    </row>
    <row r="50" spans="1:9" s="2" customFormat="1" ht="11.25">
      <c r="A50" s="10" t="s">
        <v>12</v>
      </c>
      <c r="B50" s="11" t="s">
        <v>11</v>
      </c>
      <c r="C50" s="15">
        <v>800000</v>
      </c>
      <c r="D50" s="16">
        <v>0</v>
      </c>
      <c r="E50" s="17">
        <v>0</v>
      </c>
      <c r="F50" s="16">
        <v>0</v>
      </c>
      <c r="G50" s="17">
        <v>0</v>
      </c>
      <c r="H50" s="15">
        <v>800000</v>
      </c>
      <c r="I50" s="18">
        <v>0.37678012779140163</v>
      </c>
    </row>
    <row r="51" spans="1:9" s="2" customFormat="1" ht="11.25">
      <c r="A51" s="3" t="s">
        <v>10</v>
      </c>
      <c r="B51" s="4" t="s">
        <v>9</v>
      </c>
      <c r="C51" s="19">
        <v>3453000</v>
      </c>
      <c r="D51" s="26">
        <v>53200</v>
      </c>
      <c r="E51" s="20">
        <v>0.15453171377400923</v>
      </c>
      <c r="F51" s="26">
        <v>53200</v>
      </c>
      <c r="G51" s="20">
        <v>0.15453171377400923</v>
      </c>
      <c r="H51" s="19">
        <v>3399800</v>
      </c>
      <c r="I51" s="21">
        <v>1.601221348081509</v>
      </c>
    </row>
    <row r="52" spans="1:9" s="2" customFormat="1" ht="12" thickBot="1">
      <c r="A52" s="10" t="s">
        <v>8</v>
      </c>
      <c r="B52" s="11" t="s">
        <v>7</v>
      </c>
      <c r="C52" s="15">
        <v>400000</v>
      </c>
      <c r="D52" s="16">
        <v>0</v>
      </c>
      <c r="E52" s="17">
        <v>0</v>
      </c>
      <c r="F52" s="16">
        <v>0</v>
      </c>
      <c r="G52" s="17">
        <v>0</v>
      </c>
      <c r="H52" s="15">
        <v>400000</v>
      </c>
      <c r="I52" s="18">
        <v>0.18839006389570082</v>
      </c>
    </row>
    <row r="53" spans="1:9" s="2" customFormat="1" ht="16.5" customHeight="1" thickBot="1" thickTop="1">
      <c r="A53" s="36" t="s">
        <v>0</v>
      </c>
      <c r="B53" s="37"/>
      <c r="C53" s="14">
        <f aca="true" t="shared" si="0" ref="C53:I53">SUM(C47+C4)</f>
        <v>246752013.28</v>
      </c>
      <c r="D53" s="14">
        <f t="shared" si="0"/>
        <v>34426590.31</v>
      </c>
      <c r="E53" s="14">
        <f t="shared" si="0"/>
        <v>99.99999999999999</v>
      </c>
      <c r="F53" s="14">
        <f t="shared" si="0"/>
        <v>34426590.31</v>
      </c>
      <c r="G53" s="14">
        <f t="shared" si="0"/>
        <v>99.99999999999999</v>
      </c>
      <c r="H53" s="14">
        <f t="shared" si="0"/>
        <v>212325422.97</v>
      </c>
      <c r="I53" s="14">
        <f t="shared" si="0"/>
        <v>100</v>
      </c>
    </row>
    <row r="54" spans="1:9" s="2" customFormat="1" ht="16.5" customHeight="1" thickTop="1">
      <c r="A54" s="38" t="s">
        <v>69</v>
      </c>
      <c r="B54" s="38"/>
      <c r="C54" s="39"/>
      <c r="D54" s="39"/>
      <c r="E54" s="39"/>
      <c r="F54" s="39"/>
      <c r="G54" s="39"/>
      <c r="H54" s="39"/>
      <c r="I54" s="39"/>
    </row>
    <row r="55" spans="1:9" s="2" customFormat="1" ht="16.5" customHeight="1">
      <c r="A55" s="6"/>
      <c r="B55" s="6" t="s">
        <v>6</v>
      </c>
      <c r="C55" s="7">
        <f>F5</f>
        <v>15517098.530000001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5</v>
      </c>
      <c r="C56" s="7">
        <f>F19</f>
        <v>5476709.65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 t="s">
        <v>42</v>
      </c>
      <c r="C57" s="7">
        <f>F28</f>
        <v>13055929.63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 t="s">
        <v>4</v>
      </c>
      <c r="C58" s="7">
        <f>F47</f>
        <v>376852.5</v>
      </c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>
        <f>SUM(C55:C58)</f>
        <v>34426590.31</v>
      </c>
      <c r="D59" s="7"/>
      <c r="E59" s="7"/>
      <c r="F59" s="7"/>
      <c r="G59" s="7"/>
      <c r="H59" s="7"/>
      <c r="I59" s="7"/>
    </row>
    <row r="60" spans="1:9" ht="12.75">
      <c r="A60" s="6"/>
      <c r="B60" s="6"/>
      <c r="C60" s="7"/>
      <c r="D60" s="7"/>
      <c r="E60" s="7"/>
      <c r="F60" s="7"/>
      <c r="G60" s="7"/>
      <c r="H60" s="7"/>
      <c r="I60" s="7"/>
    </row>
    <row r="61" spans="1:9" ht="12.75">
      <c r="A61" s="6"/>
      <c r="B61" s="6"/>
      <c r="C61" s="7"/>
      <c r="D61" s="7"/>
      <c r="E61" s="7"/>
      <c r="F61" s="7"/>
      <c r="G61" s="7"/>
      <c r="H61" s="7"/>
      <c r="I61" s="7"/>
    </row>
    <row r="62" spans="1:9" ht="12.75">
      <c r="A62" s="6"/>
      <c r="B62" s="6"/>
      <c r="C62" s="7"/>
      <c r="D62" s="7"/>
      <c r="E62" s="7"/>
      <c r="F62" s="7"/>
      <c r="G62" s="7"/>
      <c r="H62" s="7"/>
      <c r="I62" s="7"/>
    </row>
    <row r="63" spans="1:9" ht="12.75">
      <c r="A63" s="6"/>
      <c r="B63" s="6"/>
      <c r="C63" s="7"/>
      <c r="D63" s="7"/>
      <c r="E63" s="7"/>
      <c r="F63" s="7"/>
      <c r="G63" s="7"/>
      <c r="H63" s="7"/>
      <c r="I63" s="7"/>
    </row>
    <row r="64" spans="1:9" ht="12.75">
      <c r="A64" s="6"/>
      <c r="B64" s="6"/>
      <c r="C64" s="7"/>
      <c r="D64" s="7"/>
      <c r="E64" s="7"/>
      <c r="F64" s="7"/>
      <c r="G64" s="7"/>
      <c r="H64" s="7"/>
      <c r="I64" s="7"/>
    </row>
    <row r="65" spans="1:9" ht="12.75">
      <c r="A65" s="6"/>
      <c r="B65" s="6"/>
      <c r="C65" s="7"/>
      <c r="D65" s="7"/>
      <c r="E65" s="7"/>
      <c r="F65" s="7"/>
      <c r="G65" s="7"/>
      <c r="H65" s="7"/>
      <c r="I65" s="7"/>
    </row>
  </sheetData>
  <sheetProtection/>
  <mergeCells count="9">
    <mergeCell ref="A53:B53"/>
    <mergeCell ref="A54:I54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="120" zoomScaleNormal="120" zoomScalePageLayoutView="0" workbookViewId="0" topLeftCell="A21">
      <selection activeCell="A27" sqref="A27:I46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0" t="s">
        <v>78</v>
      </c>
      <c r="B1" s="40"/>
      <c r="C1" s="40"/>
      <c r="D1" s="40"/>
      <c r="E1" s="40"/>
      <c r="F1" s="40"/>
      <c r="G1" s="40"/>
      <c r="H1" s="40"/>
      <c r="I1" s="40"/>
    </row>
    <row r="2" spans="1:9" s="2" customFormat="1" ht="15" customHeight="1" thickBot="1">
      <c r="A2" s="41" t="s">
        <v>3</v>
      </c>
      <c r="B2" s="42" t="s">
        <v>67</v>
      </c>
      <c r="C2" s="43" t="s">
        <v>66</v>
      </c>
      <c r="D2" s="45" t="s">
        <v>80</v>
      </c>
      <c r="E2" s="41"/>
      <c r="F2" s="46" t="s">
        <v>68</v>
      </c>
      <c r="G2" s="47"/>
      <c r="H2" s="48" t="s">
        <v>2</v>
      </c>
      <c r="I2" s="49"/>
    </row>
    <row r="3" spans="1:9" s="2" customFormat="1" ht="15" customHeight="1" thickBot="1">
      <c r="A3" s="41"/>
      <c r="B3" s="42"/>
      <c r="C3" s="44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34" t="s">
        <v>65</v>
      </c>
    </row>
    <row r="4" spans="1:9" s="2" customFormat="1" ht="11.25">
      <c r="A4" s="32"/>
      <c r="B4" s="33" t="s">
        <v>64</v>
      </c>
      <c r="C4" s="27">
        <v>246886026.82</v>
      </c>
      <c r="D4" s="27">
        <v>19209604.869999997</v>
      </c>
      <c r="E4" s="29">
        <v>98.57194267789701</v>
      </c>
      <c r="F4" s="27">
        <v>53259342.67999999</v>
      </c>
      <c r="G4" s="29">
        <v>98.78483337942642</v>
      </c>
      <c r="H4" s="27">
        <v>193626684.14</v>
      </c>
      <c r="I4" s="30">
        <v>97.65585171491625</v>
      </c>
    </row>
    <row r="5" spans="1:9" s="2" customFormat="1" ht="11.25">
      <c r="A5" s="3"/>
      <c r="B5" s="4" t="s">
        <v>63</v>
      </c>
      <c r="C5" s="22">
        <v>176329631</v>
      </c>
      <c r="D5" s="23">
        <v>10992149.329999998</v>
      </c>
      <c r="E5" s="24">
        <v>56.40498703624006</v>
      </c>
      <c r="F5" s="23">
        <v>26509247.859999996</v>
      </c>
      <c r="G5" s="24">
        <v>49.16905656530751</v>
      </c>
      <c r="H5" s="22">
        <v>149820383.14000002</v>
      </c>
      <c r="I5" s="25">
        <v>75.56209096269546</v>
      </c>
    </row>
    <row r="6" spans="1:9" s="2" customFormat="1" ht="11.25">
      <c r="A6" s="10" t="s">
        <v>72</v>
      </c>
      <c r="B6" s="11" t="s">
        <v>73</v>
      </c>
      <c r="C6" s="15">
        <v>200000</v>
      </c>
      <c r="D6" s="16">
        <v>16499.93</v>
      </c>
      <c r="E6" s="17">
        <v>0.08466754861206645</v>
      </c>
      <c r="F6" s="16">
        <v>30998.17</v>
      </c>
      <c r="G6" s="17">
        <v>0.05749505916577967</v>
      </c>
      <c r="H6" s="15">
        <v>169001.83000000002</v>
      </c>
      <c r="I6" s="18">
        <v>0.08523627682482239</v>
      </c>
    </row>
    <row r="7" spans="1:9" s="2" customFormat="1" ht="11.25">
      <c r="A7" s="3" t="s">
        <v>62</v>
      </c>
      <c r="B7" s="5" t="s">
        <v>61</v>
      </c>
      <c r="C7" s="22">
        <v>137525631</v>
      </c>
      <c r="D7" s="23">
        <v>8581075.04</v>
      </c>
      <c r="E7" s="24">
        <v>44.03282850854458</v>
      </c>
      <c r="F7" s="23">
        <v>19900264.9</v>
      </c>
      <c r="G7" s="24">
        <v>36.91078885754187</v>
      </c>
      <c r="H7" s="22">
        <v>117625366.1</v>
      </c>
      <c r="I7" s="25">
        <v>59.32449528221486</v>
      </c>
    </row>
    <row r="8" spans="1:9" s="2" customFormat="1" ht="11.25">
      <c r="A8" s="10" t="s">
        <v>60</v>
      </c>
      <c r="B8" s="11" t="s">
        <v>59</v>
      </c>
      <c r="C8" s="15">
        <v>800000</v>
      </c>
      <c r="D8" s="16">
        <v>36383.45</v>
      </c>
      <c r="E8" s="17">
        <v>0.18669761153833314</v>
      </c>
      <c r="F8" s="16">
        <v>69000.04</v>
      </c>
      <c r="G8" s="17">
        <v>0.12798050279229917</v>
      </c>
      <c r="H8" s="15">
        <v>730999.96</v>
      </c>
      <c r="I8" s="18">
        <v>0.36868071162006993</v>
      </c>
    </row>
    <row r="9" spans="1:9" s="2" customFormat="1" ht="11.25">
      <c r="A9" s="3" t="s">
        <v>58</v>
      </c>
      <c r="B9" s="5" t="s">
        <v>43</v>
      </c>
      <c r="C9" s="22">
        <v>2800000</v>
      </c>
      <c r="D9" s="23">
        <v>0</v>
      </c>
      <c r="E9" s="24">
        <v>0</v>
      </c>
      <c r="F9" s="23">
        <v>210545.64</v>
      </c>
      <c r="G9" s="24">
        <v>0.39051769923505</v>
      </c>
      <c r="H9" s="22">
        <v>2589454.36</v>
      </c>
      <c r="I9" s="25">
        <v>1.3059944300851847</v>
      </c>
    </row>
    <row r="10" spans="1:9" s="2" customFormat="1" ht="11.25">
      <c r="A10" s="10" t="s">
        <v>57</v>
      </c>
      <c r="B10" s="11" t="s">
        <v>56</v>
      </c>
      <c r="C10" s="15">
        <v>1000000</v>
      </c>
      <c r="D10" s="16">
        <v>53610.31</v>
      </c>
      <c r="E10" s="17">
        <v>0.2750953202851741</v>
      </c>
      <c r="F10" s="16">
        <v>82976.54</v>
      </c>
      <c r="G10" s="17">
        <v>0.1539039587392315</v>
      </c>
      <c r="H10" s="15">
        <v>917023.46</v>
      </c>
      <c r="I10" s="18">
        <v>0.4625018882423725</v>
      </c>
    </row>
    <row r="11" spans="1:9" s="2" customFormat="1" ht="11.25">
      <c r="A11" s="3" t="s">
        <v>49</v>
      </c>
      <c r="B11" s="5" t="s">
        <v>7</v>
      </c>
      <c r="C11" s="22">
        <v>950000</v>
      </c>
      <c r="D11" s="23">
        <v>0</v>
      </c>
      <c r="E11" s="24">
        <v>0</v>
      </c>
      <c r="F11" s="23">
        <v>0</v>
      </c>
      <c r="G11" s="24">
        <v>0</v>
      </c>
      <c r="H11" s="22">
        <v>950000</v>
      </c>
      <c r="I11" s="25">
        <v>0.47913364597046826</v>
      </c>
    </row>
    <row r="12" spans="1:9" s="2" customFormat="1" ht="11.25">
      <c r="A12" s="10" t="s">
        <v>48</v>
      </c>
      <c r="B12" s="11" t="s">
        <v>47</v>
      </c>
      <c r="C12" s="15">
        <v>4000000</v>
      </c>
      <c r="D12" s="16">
        <v>270833.79</v>
      </c>
      <c r="E12" s="17">
        <v>1.3897533553545498</v>
      </c>
      <c r="F12" s="16">
        <v>558037.77</v>
      </c>
      <c r="G12" s="17">
        <v>1.0350422171015177</v>
      </c>
      <c r="H12" s="15">
        <v>3441962.23</v>
      </c>
      <c r="I12" s="18">
        <v>1.7359578026868878</v>
      </c>
    </row>
    <row r="13" spans="1:9" s="2" customFormat="1" ht="11.25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1.391692548255393</v>
      </c>
      <c r="H13" s="22">
        <v>449676.01</v>
      </c>
      <c r="I13" s="25">
        <v>0.22679463808079237</v>
      </c>
    </row>
    <row r="14" spans="1:9" s="2" customFormat="1" ht="11.25">
      <c r="A14" s="10" t="s">
        <v>46</v>
      </c>
      <c r="B14" s="11" t="s">
        <v>43</v>
      </c>
      <c r="C14" s="15">
        <v>26000000</v>
      </c>
      <c r="D14" s="16">
        <v>1977588.9</v>
      </c>
      <c r="E14" s="17">
        <v>10.14777664665444</v>
      </c>
      <c r="F14" s="16">
        <v>3968914.5599999996</v>
      </c>
      <c r="G14" s="17">
        <v>7.361498354616559</v>
      </c>
      <c r="H14" s="15">
        <v>22031085.44</v>
      </c>
      <c r="I14" s="18">
        <v>11.111404517425367</v>
      </c>
    </row>
    <row r="15" spans="1:9" s="2" customFormat="1" ht="11.25">
      <c r="A15" s="3" t="s">
        <v>45</v>
      </c>
      <c r="B15" s="5" t="s">
        <v>7</v>
      </c>
      <c r="C15" s="22">
        <v>50000</v>
      </c>
      <c r="D15" s="23">
        <v>4840.18</v>
      </c>
      <c r="E15" s="24">
        <v>0.024836843273950363</v>
      </c>
      <c r="F15" s="23">
        <v>4840.18</v>
      </c>
      <c r="G15" s="24">
        <v>0.008977511752242907</v>
      </c>
      <c r="H15" s="22">
        <v>45159.82</v>
      </c>
      <c r="I15" s="25">
        <v>0.022776409692600075</v>
      </c>
    </row>
    <row r="16" spans="1:9" s="2" customFormat="1" ht="11.25">
      <c r="A16" s="10" t="s">
        <v>54</v>
      </c>
      <c r="B16" s="11" t="s">
        <v>53</v>
      </c>
      <c r="C16" s="15">
        <v>1200000</v>
      </c>
      <c r="D16" s="16">
        <v>0</v>
      </c>
      <c r="E16" s="17">
        <v>0</v>
      </c>
      <c r="F16" s="16">
        <v>751631.31</v>
      </c>
      <c r="G16" s="17">
        <v>1.3941173507759486</v>
      </c>
      <c r="H16" s="15">
        <v>448368.68999999994</v>
      </c>
      <c r="I16" s="18">
        <v>0.22613528966179222</v>
      </c>
    </row>
    <row r="17" spans="1:9" s="2" customFormat="1" ht="11.25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0.027234965139373984</v>
      </c>
    </row>
    <row r="18" spans="1:9" s="2" customFormat="1" ht="11.25">
      <c r="A18" s="10" t="s">
        <v>44</v>
      </c>
      <c r="B18" s="11" t="s">
        <v>43</v>
      </c>
      <c r="C18" s="15">
        <v>550000</v>
      </c>
      <c r="D18" s="16">
        <v>51317.73</v>
      </c>
      <c r="E18" s="17">
        <v>0.26333120197697213</v>
      </c>
      <c r="F18" s="16">
        <v>181714.76</v>
      </c>
      <c r="G18" s="17">
        <v>0.3370425053316198</v>
      </c>
      <c r="H18" s="15">
        <v>368285.24</v>
      </c>
      <c r="I18" s="18">
        <v>0.1857451050508515</v>
      </c>
    </row>
    <row r="19" spans="1:9" s="2" customFormat="1" ht="11.25">
      <c r="A19" s="3"/>
      <c r="B19" s="4" t="s">
        <v>52</v>
      </c>
      <c r="C19" s="19">
        <v>15483395.82</v>
      </c>
      <c r="D19" s="26">
        <v>5646082.73</v>
      </c>
      <c r="E19" s="20">
        <v>28.972243155578475</v>
      </c>
      <c r="F19" s="26">
        <v>11122792.38</v>
      </c>
      <c r="G19" s="20">
        <v>20.630430956949507</v>
      </c>
      <c r="H19" s="19">
        <v>4360603.4399999995</v>
      </c>
      <c r="I19" s="21">
        <v>2.199275605093227</v>
      </c>
    </row>
    <row r="20" spans="1:9" s="2" customFormat="1" ht="11.25">
      <c r="A20" s="10" t="s">
        <v>51</v>
      </c>
      <c r="B20" s="11" t="s">
        <v>50</v>
      </c>
      <c r="C20" s="15">
        <v>10833395.82</v>
      </c>
      <c r="D20" s="16">
        <v>5437013.54</v>
      </c>
      <c r="E20" s="17">
        <v>27.899427949234546</v>
      </c>
      <c r="F20" s="16">
        <v>10833395.82</v>
      </c>
      <c r="G20" s="17">
        <v>20.093661452828034</v>
      </c>
      <c r="H20" s="15">
        <v>0</v>
      </c>
      <c r="I20" s="18">
        <v>0</v>
      </c>
    </row>
    <row r="21" spans="1:9" s="2" customFormat="1" ht="11.25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0.25217560314235177</v>
      </c>
    </row>
    <row r="22" spans="1:9" s="2" customFormat="1" ht="11.25">
      <c r="A22" s="10" t="s">
        <v>48</v>
      </c>
      <c r="B22" s="11" t="s">
        <v>47</v>
      </c>
      <c r="C22" s="15">
        <v>3800000</v>
      </c>
      <c r="D22" s="16">
        <v>209069.19</v>
      </c>
      <c r="E22" s="17">
        <v>1.0728152063439274</v>
      </c>
      <c r="F22" s="16">
        <v>289396.56</v>
      </c>
      <c r="G22" s="17">
        <v>0.5367695041214726</v>
      </c>
      <c r="H22" s="15">
        <v>3510603.44</v>
      </c>
      <c r="I22" s="18">
        <v>1.7705770797512295</v>
      </c>
    </row>
    <row r="23" spans="1:9" s="2" customFormat="1" ht="11.25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0.025217560314235176</v>
      </c>
    </row>
    <row r="24" spans="1:9" s="2" customFormat="1" ht="11.25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0.025217560314235176</v>
      </c>
    </row>
    <row r="25" spans="1:9" s="2" customFormat="1" ht="11.25">
      <c r="A25" s="3" t="s">
        <v>44</v>
      </c>
      <c r="B25" s="5" t="s">
        <v>43</v>
      </c>
      <c r="C25" s="22">
        <v>200000</v>
      </c>
      <c r="D25" s="23">
        <v>0</v>
      </c>
      <c r="E25" s="24">
        <v>0</v>
      </c>
      <c r="F25" s="23">
        <v>0</v>
      </c>
      <c r="G25" s="24">
        <v>0</v>
      </c>
      <c r="H25" s="22">
        <v>200000</v>
      </c>
      <c r="I25" s="25">
        <v>0.1008702412569407</v>
      </c>
    </row>
    <row r="26" spans="1:9" s="2" customFormat="1" ht="11.25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0.025217560314235176</v>
      </c>
    </row>
    <row r="27" spans="1:9" s="2" customFormat="1" ht="11.25">
      <c r="A27" s="3"/>
      <c r="B27" s="4" t="s">
        <v>42</v>
      </c>
      <c r="C27" s="19">
        <v>55073000</v>
      </c>
      <c r="D27" s="26">
        <v>2571372.81</v>
      </c>
      <c r="E27" s="20">
        <v>13.19471248607848</v>
      </c>
      <c r="F27" s="26">
        <v>15627302.439999998</v>
      </c>
      <c r="G27" s="20">
        <v>28.98534585716941</v>
      </c>
      <c r="H27" s="19">
        <v>39445697.56</v>
      </c>
      <c r="I27" s="21">
        <v>19.894485147127586</v>
      </c>
    </row>
    <row r="28" spans="1:9" s="2" customFormat="1" ht="11.25">
      <c r="A28" s="10" t="s">
        <v>81</v>
      </c>
      <c r="B28" s="11" t="s">
        <v>82</v>
      </c>
      <c r="C28" s="15">
        <v>2700000</v>
      </c>
      <c r="D28" s="16">
        <v>194828.04</v>
      </c>
      <c r="E28" s="17">
        <v>0.9997383351137628</v>
      </c>
      <c r="F28" s="16">
        <v>369206.95</v>
      </c>
      <c r="G28" s="17">
        <v>0.6848009232373091</v>
      </c>
      <c r="H28" s="15">
        <v>2330793.05</v>
      </c>
      <c r="I28" s="18">
        <v>1.175538286367503</v>
      </c>
    </row>
    <row r="29" spans="1:9" s="2" customFormat="1" ht="11.25">
      <c r="A29" s="3" t="s">
        <v>41</v>
      </c>
      <c r="B29" s="4" t="s">
        <v>40</v>
      </c>
      <c r="C29" s="19">
        <v>1700000</v>
      </c>
      <c r="D29" s="26">
        <v>289004.16</v>
      </c>
      <c r="E29" s="20">
        <v>1.4829925803254576</v>
      </c>
      <c r="F29" s="26">
        <v>289004.16</v>
      </c>
      <c r="G29" s="20">
        <v>0.5360416849883867</v>
      </c>
      <c r="H29" s="19">
        <v>1410995.84</v>
      </c>
      <c r="I29" s="21">
        <v>0.7116374539666984</v>
      </c>
    </row>
    <row r="30" spans="1:9" s="2" customFormat="1" ht="11.25">
      <c r="A30" s="10" t="s">
        <v>39</v>
      </c>
      <c r="B30" s="11" t="s">
        <v>17</v>
      </c>
      <c r="C30" s="15">
        <v>2300000</v>
      </c>
      <c r="D30" s="16">
        <v>195890.8</v>
      </c>
      <c r="E30" s="17">
        <v>1.0051917693988148</v>
      </c>
      <c r="F30" s="16">
        <v>422006.4</v>
      </c>
      <c r="G30" s="17">
        <v>0.7827327528153336</v>
      </c>
      <c r="H30" s="15">
        <v>1877993.6</v>
      </c>
      <c r="I30" s="18">
        <v>0.9471683375549529</v>
      </c>
    </row>
    <row r="31" spans="1:9" s="2" customFormat="1" ht="11.25">
      <c r="A31" s="3" t="s">
        <v>38</v>
      </c>
      <c r="B31" s="4" t="s">
        <v>37</v>
      </c>
      <c r="C31" s="19">
        <v>100000</v>
      </c>
      <c r="D31" s="26">
        <v>0</v>
      </c>
      <c r="E31" s="20">
        <v>0</v>
      </c>
      <c r="F31" s="26">
        <v>0</v>
      </c>
      <c r="G31" s="20">
        <v>0</v>
      </c>
      <c r="H31" s="19">
        <v>100000</v>
      </c>
      <c r="I31" s="21">
        <v>0.05043512062847035</v>
      </c>
    </row>
    <row r="32" spans="1:9" s="2" customFormat="1" ht="11.25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0</v>
      </c>
      <c r="G32" s="17">
        <v>0</v>
      </c>
      <c r="H32" s="15">
        <v>100000</v>
      </c>
      <c r="I32" s="18">
        <v>0.05043512062847035</v>
      </c>
    </row>
    <row r="33" spans="1:9" s="2" customFormat="1" ht="11.25">
      <c r="A33" s="3" t="s">
        <v>34</v>
      </c>
      <c r="B33" s="4" t="s">
        <v>33</v>
      </c>
      <c r="C33" s="19">
        <v>1150000</v>
      </c>
      <c r="D33" s="26">
        <v>0</v>
      </c>
      <c r="E33" s="20">
        <v>0</v>
      </c>
      <c r="F33" s="26">
        <v>80000</v>
      </c>
      <c r="G33" s="20">
        <v>0.14838310562405374</v>
      </c>
      <c r="H33" s="19">
        <v>1070000</v>
      </c>
      <c r="I33" s="21">
        <v>0.5396557907246328</v>
      </c>
    </row>
    <row r="34" spans="1:9" s="2" customFormat="1" ht="11.25">
      <c r="A34" s="10" t="s">
        <v>32</v>
      </c>
      <c r="B34" s="11" t="s">
        <v>31</v>
      </c>
      <c r="C34" s="15">
        <v>750000</v>
      </c>
      <c r="D34" s="16">
        <v>0</v>
      </c>
      <c r="E34" s="17">
        <v>0</v>
      </c>
      <c r="F34" s="16">
        <v>5500</v>
      </c>
      <c r="G34" s="17">
        <v>0.010201338511653696</v>
      </c>
      <c r="H34" s="15">
        <v>744500</v>
      </c>
      <c r="I34" s="18">
        <v>0.3754894730789617</v>
      </c>
    </row>
    <row r="35" spans="1:9" s="2" customFormat="1" ht="11.25">
      <c r="A35" s="3" t="s">
        <v>30</v>
      </c>
      <c r="B35" s="4" t="s">
        <v>29</v>
      </c>
      <c r="C35" s="19">
        <v>1350000</v>
      </c>
      <c r="D35" s="26">
        <v>8930</v>
      </c>
      <c r="E35" s="20">
        <v>0.04582329798403711</v>
      </c>
      <c r="F35" s="26">
        <v>170930</v>
      </c>
      <c r="G35" s="20">
        <v>0.3170390530539939</v>
      </c>
      <c r="H35" s="19">
        <v>1179070</v>
      </c>
      <c r="I35" s="21">
        <v>0.5946653767941054</v>
      </c>
    </row>
    <row r="36" spans="1:9" s="2" customFormat="1" ht="11.25">
      <c r="A36" s="10" t="s">
        <v>28</v>
      </c>
      <c r="B36" s="11" t="s">
        <v>27</v>
      </c>
      <c r="C36" s="15">
        <v>10000000</v>
      </c>
      <c r="D36" s="16">
        <v>0</v>
      </c>
      <c r="E36" s="17">
        <v>0</v>
      </c>
      <c r="F36" s="16">
        <v>6282752.49</v>
      </c>
      <c r="G36" s="17">
        <v>11.65317907916821</v>
      </c>
      <c r="H36" s="15">
        <v>3717247.51</v>
      </c>
      <c r="I36" s="18">
        <v>1.8747982657273101</v>
      </c>
    </row>
    <row r="37" spans="1:9" s="2" customFormat="1" ht="11.25">
      <c r="A37" s="3" t="s">
        <v>26</v>
      </c>
      <c r="B37" s="4" t="s">
        <v>15</v>
      </c>
      <c r="C37" s="19">
        <v>10000000</v>
      </c>
      <c r="D37" s="26">
        <v>312422.9</v>
      </c>
      <c r="E37" s="20">
        <v>1.6031632299817502</v>
      </c>
      <c r="F37" s="26">
        <v>3128514.2899999996</v>
      </c>
      <c r="G37" s="20">
        <v>5.802733329242893</v>
      </c>
      <c r="H37" s="19">
        <v>6871485.710000001</v>
      </c>
      <c r="I37" s="21">
        <v>3.4656421068066026</v>
      </c>
    </row>
    <row r="38" spans="1:9" s="2" customFormat="1" ht="11.25">
      <c r="A38" s="10" t="s">
        <v>74</v>
      </c>
      <c r="B38" s="11" t="s">
        <v>75</v>
      </c>
      <c r="C38" s="15">
        <v>2500000</v>
      </c>
      <c r="D38" s="16">
        <v>-4.94</v>
      </c>
      <c r="E38" s="17">
        <v>-2.5349058459254575E-05</v>
      </c>
      <c r="F38" s="16">
        <v>1503828.76</v>
      </c>
      <c r="G38" s="17">
        <v>2.7892847716946223</v>
      </c>
      <c r="H38" s="15">
        <v>996171.24</v>
      </c>
      <c r="I38" s="18">
        <v>0.5024201665601289</v>
      </c>
    </row>
    <row r="39" spans="1:9" s="2" customFormat="1" ht="11.25">
      <c r="A39" s="3" t="s">
        <v>25</v>
      </c>
      <c r="B39" s="4" t="s">
        <v>24</v>
      </c>
      <c r="C39" s="19">
        <v>13500000</v>
      </c>
      <c r="D39" s="26">
        <v>1017945.88</v>
      </c>
      <c r="E39" s="20">
        <v>5.223475631675575</v>
      </c>
      <c r="F39" s="26">
        <v>2040850.44</v>
      </c>
      <c r="G39" s="20">
        <v>3.7853465800177073</v>
      </c>
      <c r="H39" s="19">
        <v>11459149.56</v>
      </c>
      <c r="I39" s="21">
        <v>5.779435903582828</v>
      </c>
    </row>
    <row r="40" spans="1:9" s="2" customFormat="1" ht="11.25">
      <c r="A40" s="10" t="s">
        <v>23</v>
      </c>
      <c r="B40" s="11" t="s">
        <v>22</v>
      </c>
      <c r="C40" s="15">
        <v>105000</v>
      </c>
      <c r="D40" s="16">
        <v>290</v>
      </c>
      <c r="E40" s="17">
        <v>0.0014881026221019889</v>
      </c>
      <c r="F40" s="16">
        <v>102924.9</v>
      </c>
      <c r="G40" s="17">
        <v>0.1909039538505646</v>
      </c>
      <c r="H40" s="15">
        <v>2075.100000000006</v>
      </c>
      <c r="I40" s="18">
        <v>0.001046579188161391</v>
      </c>
    </row>
    <row r="41" spans="1:9" s="2" customFormat="1" ht="11.25">
      <c r="A41" s="3" t="s">
        <v>71</v>
      </c>
      <c r="B41" s="4" t="s">
        <v>76</v>
      </c>
      <c r="C41" s="19">
        <v>173000</v>
      </c>
      <c r="D41" s="26">
        <v>0</v>
      </c>
      <c r="E41" s="20">
        <v>0</v>
      </c>
      <c r="F41" s="26">
        <v>18000</v>
      </c>
      <c r="G41" s="20">
        <v>0.033386198765412094</v>
      </c>
      <c r="H41" s="19">
        <v>155000</v>
      </c>
      <c r="I41" s="21">
        <v>0.07817443697412903</v>
      </c>
    </row>
    <row r="42" spans="1:10" s="2" customFormat="1" ht="11.25">
      <c r="A42" s="10" t="s">
        <v>21</v>
      </c>
      <c r="B42" s="11" t="s">
        <v>7</v>
      </c>
      <c r="C42" s="15">
        <v>595000</v>
      </c>
      <c r="D42" s="16">
        <v>0</v>
      </c>
      <c r="E42" s="17">
        <v>0</v>
      </c>
      <c r="F42" s="16">
        <v>600</v>
      </c>
      <c r="G42" s="17">
        <v>0.0011128732921804033</v>
      </c>
      <c r="H42" s="15">
        <v>594400</v>
      </c>
      <c r="I42" s="18">
        <v>0.2997863570156277</v>
      </c>
      <c r="J42" s="13"/>
    </row>
    <row r="43" spans="1:9" s="2" customFormat="1" ht="11.25">
      <c r="A43" s="3" t="s">
        <v>20</v>
      </c>
      <c r="B43" s="4" t="s">
        <v>19</v>
      </c>
      <c r="C43" s="19">
        <v>7300000</v>
      </c>
      <c r="D43" s="26">
        <v>552065.97</v>
      </c>
      <c r="E43" s="20">
        <v>2.8328648880354415</v>
      </c>
      <c r="F43" s="26">
        <v>1161796.44</v>
      </c>
      <c r="G43" s="20">
        <v>2.15488704837712</v>
      </c>
      <c r="H43" s="19">
        <v>6138203.5600000005</v>
      </c>
      <c r="I43" s="21">
        <v>3.0958103699070616</v>
      </c>
    </row>
    <row r="44" spans="1:9" s="2" customFormat="1" ht="11.25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0</v>
      </c>
      <c r="G44" s="17">
        <v>0</v>
      </c>
      <c r="H44" s="15">
        <v>50000</v>
      </c>
      <c r="I44" s="18">
        <v>0.025217560314235176</v>
      </c>
    </row>
    <row r="45" spans="1:9" s="2" customFormat="1" ht="11.25">
      <c r="A45" s="3" t="s">
        <v>16</v>
      </c>
      <c r="B45" s="4" t="s">
        <v>15</v>
      </c>
      <c r="C45" s="19">
        <v>650000</v>
      </c>
      <c r="D45" s="26">
        <v>0</v>
      </c>
      <c r="E45" s="20">
        <v>0</v>
      </c>
      <c r="F45" s="26">
        <v>51387.61</v>
      </c>
      <c r="G45" s="20">
        <v>0.09531316452997102</v>
      </c>
      <c r="H45" s="19">
        <v>598612.39</v>
      </c>
      <c r="I45" s="21">
        <v>0.30191088099346935</v>
      </c>
    </row>
    <row r="46" spans="1:9" s="2" customFormat="1" ht="11.25">
      <c r="A46" s="10" t="s">
        <v>14</v>
      </c>
      <c r="B46" s="11" t="s">
        <v>7</v>
      </c>
      <c r="C46" s="15">
        <v>50000</v>
      </c>
      <c r="D46" s="16">
        <v>0</v>
      </c>
      <c r="E46" s="17">
        <v>0</v>
      </c>
      <c r="F46" s="16">
        <v>0</v>
      </c>
      <c r="G46" s="17">
        <v>0</v>
      </c>
      <c r="H46" s="15">
        <v>50000</v>
      </c>
      <c r="I46" s="18">
        <v>0.025217560314235176</v>
      </c>
    </row>
    <row r="47" spans="1:9" s="2" customFormat="1" ht="11.25">
      <c r="A47" s="3"/>
      <c r="B47" s="4" t="s">
        <v>13</v>
      </c>
      <c r="C47" s="19">
        <v>5303000</v>
      </c>
      <c r="D47" s="26">
        <v>278298.43</v>
      </c>
      <c r="E47" s="20">
        <v>1.428057322102989</v>
      </c>
      <c r="F47" s="26">
        <v>655150.9299999999</v>
      </c>
      <c r="G47" s="20">
        <v>1.215166620573588</v>
      </c>
      <c r="H47" s="19">
        <v>4647849.07</v>
      </c>
      <c r="I47" s="21">
        <v>2.344148285083737</v>
      </c>
    </row>
    <row r="48" spans="1:9" s="2" customFormat="1" ht="11.25">
      <c r="A48" s="10" t="s">
        <v>70</v>
      </c>
      <c r="B48" s="11" t="s">
        <v>15</v>
      </c>
      <c r="C48" s="15">
        <v>300000</v>
      </c>
      <c r="D48" s="16">
        <v>0</v>
      </c>
      <c r="E48" s="17">
        <v>0</v>
      </c>
      <c r="F48" s="16">
        <v>0</v>
      </c>
      <c r="G48" s="17">
        <v>0</v>
      </c>
      <c r="H48" s="15">
        <v>300000</v>
      </c>
      <c r="I48" s="18">
        <v>0.15130536188541105</v>
      </c>
    </row>
    <row r="49" spans="1:9" s="2" customFormat="1" ht="11.25">
      <c r="A49" s="3" t="s">
        <v>77</v>
      </c>
      <c r="B49" s="4" t="s">
        <v>75</v>
      </c>
      <c r="C49" s="19">
        <v>350000</v>
      </c>
      <c r="D49" s="26">
        <v>0</v>
      </c>
      <c r="E49" s="20">
        <v>0</v>
      </c>
      <c r="F49" s="26">
        <v>323652.5</v>
      </c>
      <c r="G49" s="20">
        <v>0.6003070386623632</v>
      </c>
      <c r="H49" s="19">
        <v>26347.5</v>
      </c>
      <c r="I49" s="21">
        <v>0.013288393407586224</v>
      </c>
    </row>
    <row r="50" spans="1:9" s="2" customFormat="1" ht="11.25">
      <c r="A50" s="10" t="s">
        <v>12</v>
      </c>
      <c r="B50" s="11" t="s">
        <v>11</v>
      </c>
      <c r="C50" s="15">
        <v>800000</v>
      </c>
      <c r="D50" s="16">
        <v>0</v>
      </c>
      <c r="E50" s="17">
        <v>0</v>
      </c>
      <c r="F50" s="16">
        <v>0</v>
      </c>
      <c r="G50" s="17">
        <v>0</v>
      </c>
      <c r="H50" s="15">
        <v>800000</v>
      </c>
      <c r="I50" s="18">
        <v>0.4034809650277628</v>
      </c>
    </row>
    <row r="51" spans="1:9" s="2" customFormat="1" ht="11.25">
      <c r="A51" s="3" t="s">
        <v>10</v>
      </c>
      <c r="B51" s="4" t="s">
        <v>9</v>
      </c>
      <c r="C51" s="19">
        <v>3453000</v>
      </c>
      <c r="D51" s="26">
        <v>278298.43</v>
      </c>
      <c r="E51" s="20">
        <v>1.428057322102989</v>
      </c>
      <c r="F51" s="26">
        <v>331498.43</v>
      </c>
      <c r="G51" s="20">
        <v>0.6148595819112248</v>
      </c>
      <c r="H51" s="19">
        <v>3121501.57</v>
      </c>
      <c r="I51" s="21">
        <v>1.5743330822490957</v>
      </c>
    </row>
    <row r="52" spans="1:9" s="2" customFormat="1" ht="12" thickBot="1">
      <c r="A52" s="10" t="s">
        <v>8</v>
      </c>
      <c r="B52" s="11" t="s">
        <v>7</v>
      </c>
      <c r="C52" s="15">
        <v>400000</v>
      </c>
      <c r="D52" s="16">
        <v>0</v>
      </c>
      <c r="E52" s="17">
        <v>0</v>
      </c>
      <c r="F52" s="16">
        <v>0</v>
      </c>
      <c r="G52" s="17">
        <v>0</v>
      </c>
      <c r="H52" s="15">
        <v>400000</v>
      </c>
      <c r="I52" s="18">
        <v>0.2017404825138814</v>
      </c>
    </row>
    <row r="53" spans="1:9" s="2" customFormat="1" ht="16.5" customHeight="1" thickBot="1" thickTop="1">
      <c r="A53" s="36" t="s">
        <v>0</v>
      </c>
      <c r="B53" s="37"/>
      <c r="C53" s="14">
        <f aca="true" t="shared" si="0" ref="C53:I53">SUM(C47+C4)</f>
        <v>252189026.82</v>
      </c>
      <c r="D53" s="14">
        <f t="shared" si="0"/>
        <v>19487903.299999997</v>
      </c>
      <c r="E53" s="14">
        <f t="shared" si="0"/>
        <v>100</v>
      </c>
      <c r="F53" s="14">
        <f t="shared" si="0"/>
        <v>53914493.60999999</v>
      </c>
      <c r="G53" s="14">
        <f t="shared" si="0"/>
        <v>100</v>
      </c>
      <c r="H53" s="14">
        <f t="shared" si="0"/>
        <v>198274533.20999998</v>
      </c>
      <c r="I53" s="14">
        <f t="shared" si="0"/>
        <v>99.99999999999999</v>
      </c>
    </row>
    <row r="54" spans="1:9" s="2" customFormat="1" ht="16.5" customHeight="1" thickTop="1">
      <c r="A54" s="38" t="s">
        <v>69</v>
      </c>
      <c r="B54" s="38"/>
      <c r="C54" s="39"/>
      <c r="D54" s="39"/>
      <c r="E54" s="39"/>
      <c r="F54" s="39"/>
      <c r="G54" s="39"/>
      <c r="H54" s="39"/>
      <c r="I54" s="39"/>
    </row>
    <row r="55" spans="1:9" s="2" customFormat="1" ht="16.5" customHeight="1">
      <c r="A55" s="6"/>
      <c r="B55" s="6" t="s">
        <v>6</v>
      </c>
      <c r="C55" s="7">
        <f>F5</f>
        <v>26509247.859999996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5</v>
      </c>
      <c r="C56" s="7">
        <f>F19</f>
        <v>11122792.38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 t="s">
        <v>42</v>
      </c>
      <c r="C57" s="7">
        <f>F27</f>
        <v>15627302.439999998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 t="s">
        <v>4</v>
      </c>
      <c r="C58" s="7">
        <f>F47</f>
        <v>655150.9299999999</v>
      </c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>
        <f>SUM(C55:C58)</f>
        <v>53914493.60999999</v>
      </c>
      <c r="D59" s="7"/>
      <c r="E59" s="7"/>
      <c r="F59" s="7"/>
      <c r="G59" s="7"/>
      <c r="H59" s="7"/>
      <c r="I59" s="7"/>
    </row>
    <row r="60" spans="1:9" ht="12.75">
      <c r="A60" s="6"/>
      <c r="B60" s="6"/>
      <c r="C60" s="7"/>
      <c r="D60" s="7"/>
      <c r="E60" s="7"/>
      <c r="F60" s="7"/>
      <c r="G60" s="7"/>
      <c r="H60" s="7"/>
      <c r="I60" s="7"/>
    </row>
    <row r="61" spans="1:9" ht="12.75">
      <c r="A61" s="6"/>
      <c r="B61" s="6"/>
      <c r="C61" s="7"/>
      <c r="D61" s="7"/>
      <c r="E61" s="7"/>
      <c r="F61" s="7"/>
      <c r="G61" s="7"/>
      <c r="H61" s="7"/>
      <c r="I61" s="7"/>
    </row>
    <row r="62" spans="1:9" ht="12.75">
      <c r="A62" s="6"/>
      <c r="B62" s="6"/>
      <c r="C62" s="7"/>
      <c r="D62" s="7"/>
      <c r="E62" s="7"/>
      <c r="F62" s="7"/>
      <c r="G62" s="7"/>
      <c r="H62" s="7"/>
      <c r="I62" s="7"/>
    </row>
    <row r="63" spans="1:9" ht="12.75">
      <c r="A63" s="6"/>
      <c r="B63" s="6"/>
      <c r="C63" s="7"/>
      <c r="D63" s="7"/>
      <c r="E63" s="7"/>
      <c r="F63" s="7"/>
      <c r="G63" s="7"/>
      <c r="H63" s="7"/>
      <c r="I63" s="7"/>
    </row>
    <row r="64" spans="1:9" ht="12.75">
      <c r="A64" s="6"/>
      <c r="B64" s="6"/>
      <c r="C64" s="7"/>
      <c r="D64" s="7"/>
      <c r="E64" s="7"/>
      <c r="F64" s="7"/>
      <c r="G64" s="7"/>
      <c r="H64" s="7"/>
      <c r="I64" s="7"/>
    </row>
    <row r="65" spans="1:9" ht="12.75">
      <c r="A65" s="6"/>
      <c r="B65" s="6"/>
      <c r="C65" s="7"/>
      <c r="D65" s="7"/>
      <c r="E65" s="7"/>
      <c r="F65" s="7"/>
      <c r="G65" s="7"/>
      <c r="H65" s="7"/>
      <c r="I65" s="7"/>
    </row>
  </sheetData>
  <sheetProtection/>
  <mergeCells count="9">
    <mergeCell ref="A53:B53"/>
    <mergeCell ref="A54:I54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="120" zoomScaleNormal="120" zoomScalePageLayoutView="0" workbookViewId="0" topLeftCell="A1">
      <selection activeCell="I56" sqref="I56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40" t="s">
        <v>78</v>
      </c>
      <c r="B1" s="40"/>
      <c r="C1" s="40"/>
      <c r="D1" s="40"/>
      <c r="E1" s="40"/>
      <c r="F1" s="40"/>
      <c r="G1" s="40"/>
      <c r="H1" s="40"/>
      <c r="I1" s="40"/>
    </row>
    <row r="2" spans="1:9" s="2" customFormat="1" ht="15" customHeight="1" thickBot="1">
      <c r="A2" s="41" t="s">
        <v>3</v>
      </c>
      <c r="B2" s="42" t="s">
        <v>67</v>
      </c>
      <c r="C2" s="43" t="s">
        <v>66</v>
      </c>
      <c r="D2" s="45" t="s">
        <v>83</v>
      </c>
      <c r="E2" s="41"/>
      <c r="F2" s="46" t="s">
        <v>68</v>
      </c>
      <c r="G2" s="47"/>
      <c r="H2" s="48" t="s">
        <v>2</v>
      </c>
      <c r="I2" s="49"/>
    </row>
    <row r="3" spans="1:9" s="2" customFormat="1" ht="15" customHeight="1" thickBot="1">
      <c r="A3" s="41"/>
      <c r="B3" s="42"/>
      <c r="C3" s="44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35" t="s">
        <v>65</v>
      </c>
    </row>
    <row r="4" spans="1:9" s="2" customFormat="1" ht="11.25">
      <c r="A4" s="32"/>
      <c r="B4" s="33" t="s">
        <v>64</v>
      </c>
      <c r="C4" s="27">
        <v>252287351.39</v>
      </c>
      <c r="D4" s="27">
        <v>21158849.39</v>
      </c>
      <c r="E4" s="29">
        <v>99.97829275739612</v>
      </c>
      <c r="F4" s="27">
        <v>74418192.07</v>
      </c>
      <c r="G4" s="29">
        <v>99.12125325180418</v>
      </c>
      <c r="H4" s="27">
        <v>177869159.32</v>
      </c>
      <c r="I4" s="30">
        <v>97.45592370496064</v>
      </c>
    </row>
    <row r="5" spans="1:9" s="2" customFormat="1" ht="11.25">
      <c r="A5" s="3"/>
      <c r="B5" s="4" t="s">
        <v>63</v>
      </c>
      <c r="C5" s="22">
        <v>176329631</v>
      </c>
      <c r="D5" s="23">
        <v>11788845.350000001</v>
      </c>
      <c r="E5" s="24">
        <v>55.70381498301161</v>
      </c>
      <c r="F5" s="23">
        <v>38298093.21</v>
      </c>
      <c r="G5" s="24">
        <v>51.01111556914517</v>
      </c>
      <c r="H5" s="22">
        <v>138031537.79</v>
      </c>
      <c r="I5" s="25">
        <v>75.62857477467179</v>
      </c>
    </row>
    <row r="6" spans="1:9" s="2" customFormat="1" ht="11.25">
      <c r="A6" s="10" t="s">
        <v>72</v>
      </c>
      <c r="B6" s="11" t="s">
        <v>73</v>
      </c>
      <c r="C6" s="15">
        <v>200000</v>
      </c>
      <c r="D6" s="16">
        <v>22984.3</v>
      </c>
      <c r="E6" s="17">
        <v>0.10860378236398137</v>
      </c>
      <c r="F6" s="16">
        <v>53982.47</v>
      </c>
      <c r="G6" s="17">
        <v>0.07190190907882832</v>
      </c>
      <c r="H6" s="15">
        <v>146017.53</v>
      </c>
      <c r="I6" s="18">
        <v>0.08000416327186587</v>
      </c>
    </row>
    <row r="7" spans="1:9" s="2" customFormat="1" ht="11.25">
      <c r="A7" s="3" t="s">
        <v>62</v>
      </c>
      <c r="B7" s="5" t="s">
        <v>61</v>
      </c>
      <c r="C7" s="22">
        <v>137525631</v>
      </c>
      <c r="D7" s="23">
        <v>8987832.42</v>
      </c>
      <c r="E7" s="24">
        <v>42.468667571586515</v>
      </c>
      <c r="F7" s="23">
        <v>28888097.32</v>
      </c>
      <c r="G7" s="24">
        <v>38.477478836425675</v>
      </c>
      <c r="H7" s="22">
        <v>108637533.68</v>
      </c>
      <c r="I7" s="25">
        <v>59.52336669431093</v>
      </c>
    </row>
    <row r="8" spans="1:9" s="2" customFormat="1" ht="11.25">
      <c r="A8" s="10" t="s">
        <v>60</v>
      </c>
      <c r="B8" s="11" t="s">
        <v>59</v>
      </c>
      <c r="C8" s="15">
        <v>800000</v>
      </c>
      <c r="D8" s="16">
        <v>36383.45</v>
      </c>
      <c r="E8" s="17">
        <v>0.17191649453978575</v>
      </c>
      <c r="F8" s="16">
        <v>105383.48999999999</v>
      </c>
      <c r="G8" s="17">
        <v>0.14036545783084048</v>
      </c>
      <c r="H8" s="15">
        <v>694616.51</v>
      </c>
      <c r="I8" s="18">
        <v>0.38058589730543757</v>
      </c>
    </row>
    <row r="9" spans="1:9" s="2" customFormat="1" ht="11.25">
      <c r="A9" s="3" t="s">
        <v>58</v>
      </c>
      <c r="B9" s="5" t="s">
        <v>43</v>
      </c>
      <c r="C9" s="22">
        <v>2800000</v>
      </c>
      <c r="D9" s="23">
        <v>221608.31</v>
      </c>
      <c r="E9" s="24">
        <v>1.0471278511544713</v>
      </c>
      <c r="F9" s="23">
        <v>432153.95</v>
      </c>
      <c r="G9" s="24">
        <v>0.5756071187731224</v>
      </c>
      <c r="H9" s="22">
        <v>2367846.05</v>
      </c>
      <c r="I9" s="25">
        <v>1.2973616386117657</v>
      </c>
    </row>
    <row r="10" spans="1:9" s="2" customFormat="1" ht="11.25">
      <c r="A10" s="10" t="s">
        <v>57</v>
      </c>
      <c r="B10" s="11" t="s">
        <v>56</v>
      </c>
      <c r="C10" s="15">
        <v>1000000</v>
      </c>
      <c r="D10" s="16">
        <v>56176.06</v>
      </c>
      <c r="E10" s="17">
        <v>0.26543912994113195</v>
      </c>
      <c r="F10" s="16">
        <v>139152.59999999998</v>
      </c>
      <c r="G10" s="17">
        <v>0.18534419772349361</v>
      </c>
      <c r="H10" s="15">
        <v>860847.4</v>
      </c>
      <c r="I10" s="18">
        <v>0.47166512090542295</v>
      </c>
    </row>
    <row r="11" spans="1:9" s="2" customFormat="1" ht="11.25">
      <c r="A11" s="3" t="s">
        <v>49</v>
      </c>
      <c r="B11" s="5" t="s">
        <v>7</v>
      </c>
      <c r="C11" s="22">
        <v>950000</v>
      </c>
      <c r="D11" s="23">
        <v>79248.85</v>
      </c>
      <c r="E11" s="24">
        <v>0.3744610389698971</v>
      </c>
      <c r="F11" s="23">
        <v>79248.85</v>
      </c>
      <c r="G11" s="24">
        <v>0.10555544433779529</v>
      </c>
      <c r="H11" s="22">
        <v>870751.15</v>
      </c>
      <c r="I11" s="25">
        <v>0.4770914641123224</v>
      </c>
    </row>
    <row r="12" spans="1:9" s="2" customFormat="1" ht="11.25">
      <c r="A12" s="10" t="s">
        <v>48</v>
      </c>
      <c r="B12" s="11" t="s">
        <v>47</v>
      </c>
      <c r="C12" s="15">
        <v>4000000</v>
      </c>
      <c r="D12" s="16">
        <v>114729.49</v>
      </c>
      <c r="E12" s="17">
        <v>0.5421116398015418</v>
      </c>
      <c r="F12" s="16">
        <v>672767.26</v>
      </c>
      <c r="G12" s="17">
        <v>0.8960918305467025</v>
      </c>
      <c r="H12" s="15">
        <v>3327232.74</v>
      </c>
      <c r="I12" s="18">
        <v>1.8230172183741062</v>
      </c>
    </row>
    <row r="13" spans="1:9" s="2" customFormat="1" ht="11.25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0.99939345696193</v>
      </c>
      <c r="H13" s="22">
        <v>449676.01</v>
      </c>
      <c r="I13" s="25">
        <v>0.24638105386032205</v>
      </c>
    </row>
    <row r="14" spans="1:9" s="2" customFormat="1" ht="11.25">
      <c r="A14" s="10" t="s">
        <v>46</v>
      </c>
      <c r="B14" s="11" t="s">
        <v>43</v>
      </c>
      <c r="C14" s="15">
        <v>26000000</v>
      </c>
      <c r="D14" s="16">
        <v>2059603.02</v>
      </c>
      <c r="E14" s="17">
        <v>9.731889948368181</v>
      </c>
      <c r="F14" s="16">
        <v>6028517.58</v>
      </c>
      <c r="G14" s="17">
        <v>8.02967931843945</v>
      </c>
      <c r="H14" s="15">
        <v>19971482.42</v>
      </c>
      <c r="I14" s="18">
        <v>10.942533682845333</v>
      </c>
    </row>
    <row r="15" spans="1:9" s="2" customFormat="1" ht="11.25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4840.18</v>
      </c>
      <c r="G15" s="24">
        <v>0.006446873999747756</v>
      </c>
      <c r="H15" s="22">
        <v>45159.82</v>
      </c>
      <c r="I15" s="25">
        <v>0.02474342370130541</v>
      </c>
    </row>
    <row r="16" spans="1:9" s="2" customFormat="1" ht="11.25">
      <c r="A16" s="10" t="s">
        <v>54</v>
      </c>
      <c r="B16" s="11" t="s">
        <v>53</v>
      </c>
      <c r="C16" s="15">
        <v>1200000</v>
      </c>
      <c r="D16" s="16">
        <v>158961.72</v>
      </c>
      <c r="E16" s="17">
        <v>0.7511146322961388</v>
      </c>
      <c r="F16" s="16">
        <v>910593.03</v>
      </c>
      <c r="G16" s="17">
        <v>1.212863680577691</v>
      </c>
      <c r="H16" s="15">
        <v>289406.97</v>
      </c>
      <c r="I16" s="18">
        <v>0.15856837517999367</v>
      </c>
    </row>
    <row r="17" spans="1:9" s="2" customFormat="1" ht="11.25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0.02958702846624482</v>
      </c>
    </row>
    <row r="18" spans="1:9" s="2" customFormat="1" ht="11.25">
      <c r="A18" s="10" t="s">
        <v>44</v>
      </c>
      <c r="B18" s="11" t="s">
        <v>43</v>
      </c>
      <c r="C18" s="15">
        <v>550000</v>
      </c>
      <c r="D18" s="16">
        <v>51317.73</v>
      </c>
      <c r="E18" s="17">
        <v>0.2424828939899652</v>
      </c>
      <c r="F18" s="16">
        <v>233032.49000000002</v>
      </c>
      <c r="G18" s="17">
        <v>0.31038744444989214</v>
      </c>
      <c r="H18" s="15">
        <v>316967.51</v>
      </c>
      <c r="I18" s="18">
        <v>0.17366901372675442</v>
      </c>
    </row>
    <row r="19" spans="1:9" s="2" customFormat="1" ht="11.25">
      <c r="A19" s="3"/>
      <c r="B19" s="4" t="s">
        <v>52</v>
      </c>
      <c r="C19" s="19">
        <v>20884720.39</v>
      </c>
      <c r="D19" s="26">
        <v>5560801.149999999</v>
      </c>
      <c r="E19" s="20">
        <v>26.27550275031118</v>
      </c>
      <c r="F19" s="26">
        <v>16683593.53</v>
      </c>
      <c r="G19" s="20">
        <v>22.221699472109897</v>
      </c>
      <c r="H19" s="19">
        <v>4201126.860000001</v>
      </c>
      <c r="I19" s="21">
        <v>2.301830740687514</v>
      </c>
    </row>
    <row r="20" spans="1:9" s="2" customFormat="1" ht="11.25">
      <c r="A20" s="10" t="s">
        <v>51</v>
      </c>
      <c r="B20" s="11" t="s">
        <v>50</v>
      </c>
      <c r="C20" s="15">
        <v>16234720.389999999</v>
      </c>
      <c r="D20" s="16">
        <v>5401324.569999999</v>
      </c>
      <c r="E20" s="17">
        <v>25.521955338100575</v>
      </c>
      <c r="F20" s="16">
        <v>16234720.389999999</v>
      </c>
      <c r="G20" s="17">
        <v>21.623823241174033</v>
      </c>
      <c r="H20" s="15">
        <v>0</v>
      </c>
      <c r="I20" s="18">
        <v>0</v>
      </c>
    </row>
    <row r="21" spans="1:9" s="2" customFormat="1" ht="11.25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0.2739539672800446</v>
      </c>
    </row>
    <row r="22" spans="1:9" s="2" customFormat="1" ht="11.25">
      <c r="A22" s="10" t="s">
        <v>48</v>
      </c>
      <c r="B22" s="11" t="s">
        <v>47</v>
      </c>
      <c r="C22" s="15">
        <v>3800000</v>
      </c>
      <c r="D22" s="16">
        <v>159476.58</v>
      </c>
      <c r="E22" s="17">
        <v>0.7535474122105986</v>
      </c>
      <c r="F22" s="16">
        <v>448873.14</v>
      </c>
      <c r="G22" s="17">
        <v>0.5978762309358607</v>
      </c>
      <c r="H22" s="15">
        <v>3351126.86</v>
      </c>
      <c r="I22" s="18">
        <v>1.8361089963114374</v>
      </c>
    </row>
    <row r="23" spans="1:9" s="2" customFormat="1" ht="11.25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0.027395396728004458</v>
      </c>
    </row>
    <row r="24" spans="1:9" s="2" customFormat="1" ht="11.25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0.027395396728004458</v>
      </c>
    </row>
    <row r="25" spans="1:9" s="2" customFormat="1" ht="11.25">
      <c r="A25" s="3" t="s">
        <v>44</v>
      </c>
      <c r="B25" s="5" t="s">
        <v>43</v>
      </c>
      <c r="C25" s="22">
        <v>200000</v>
      </c>
      <c r="D25" s="23">
        <v>0</v>
      </c>
      <c r="E25" s="24">
        <v>0</v>
      </c>
      <c r="F25" s="23">
        <v>0</v>
      </c>
      <c r="G25" s="24">
        <v>0</v>
      </c>
      <c r="H25" s="22">
        <v>200000</v>
      </c>
      <c r="I25" s="25">
        <v>0.10958158691201783</v>
      </c>
    </row>
    <row r="26" spans="1:9" s="2" customFormat="1" ht="11.25">
      <c r="A26" s="50"/>
      <c r="B26" s="51" t="s">
        <v>42</v>
      </c>
      <c r="C26" s="52">
        <v>55073000</v>
      </c>
      <c r="D26" s="52">
        <v>3809202.89</v>
      </c>
      <c r="E26" s="53">
        <v>17.99897502407334</v>
      </c>
      <c r="F26" s="52">
        <v>19436505.33</v>
      </c>
      <c r="G26" s="53">
        <v>25.888438210549126</v>
      </c>
      <c r="H26" s="52">
        <v>35636494.67</v>
      </c>
      <c r="I26" s="54">
        <v>19.52551818960133</v>
      </c>
    </row>
    <row r="27" spans="1:9" s="2" customFormat="1" ht="11.25">
      <c r="A27" s="3" t="s">
        <v>81</v>
      </c>
      <c r="B27" s="5" t="s">
        <v>82</v>
      </c>
      <c r="C27" s="22">
        <v>2700000</v>
      </c>
      <c r="D27" s="23">
        <v>203763.56</v>
      </c>
      <c r="E27" s="24">
        <v>0.962809105517682</v>
      </c>
      <c r="F27" s="23">
        <v>572970.51</v>
      </c>
      <c r="G27" s="24">
        <v>0.7631676267290083</v>
      </c>
      <c r="H27" s="22">
        <v>2127029.49</v>
      </c>
      <c r="I27" s="25">
        <v>1.1654163346143</v>
      </c>
    </row>
    <row r="28" spans="1:9" s="2" customFormat="1" ht="11.25">
      <c r="A28" s="10" t="s">
        <v>41</v>
      </c>
      <c r="B28" s="11" t="s">
        <v>40</v>
      </c>
      <c r="C28" s="15">
        <v>1700000</v>
      </c>
      <c r="D28" s="16">
        <v>0</v>
      </c>
      <c r="E28" s="17">
        <v>0</v>
      </c>
      <c r="F28" s="16">
        <v>289004.16</v>
      </c>
      <c r="G28" s="17">
        <v>0.3849388669270441</v>
      </c>
      <c r="H28" s="15">
        <v>1410995.84</v>
      </c>
      <c r="I28" s="18">
        <v>0.7730958163672782</v>
      </c>
    </row>
    <row r="29" spans="1:9" s="2" customFormat="1" ht="11.25">
      <c r="A29" s="3" t="s">
        <v>39</v>
      </c>
      <c r="B29" s="5" t="s">
        <v>17</v>
      </c>
      <c r="C29" s="22">
        <v>2300000</v>
      </c>
      <c r="D29" s="23">
        <v>19080.87</v>
      </c>
      <c r="E29" s="24">
        <v>0.09015957209031474</v>
      </c>
      <c r="F29" s="23">
        <v>441087.27</v>
      </c>
      <c r="G29" s="24">
        <v>0.5875058474235914</v>
      </c>
      <c r="H29" s="22">
        <v>1858912.73</v>
      </c>
      <c r="I29" s="25">
        <v>1.0185130344217568</v>
      </c>
    </row>
    <row r="30" spans="1:9" s="2" customFormat="1" ht="11.25">
      <c r="A30" s="10" t="s">
        <v>38</v>
      </c>
      <c r="B30" s="11" t="s">
        <v>37</v>
      </c>
      <c r="C30" s="15">
        <v>100000</v>
      </c>
      <c r="D30" s="16">
        <v>0</v>
      </c>
      <c r="E30" s="17">
        <v>0</v>
      </c>
      <c r="F30" s="16">
        <v>0</v>
      </c>
      <c r="G30" s="17">
        <v>0</v>
      </c>
      <c r="H30" s="15">
        <v>100000</v>
      </c>
      <c r="I30" s="18">
        <v>0.054790793456008915</v>
      </c>
    </row>
    <row r="31" spans="1:9" s="2" customFormat="1" ht="11.25">
      <c r="A31" s="3" t="s">
        <v>81</v>
      </c>
      <c r="B31" s="5" t="s">
        <v>82</v>
      </c>
      <c r="C31" s="22">
        <v>2700000</v>
      </c>
      <c r="D31" s="23">
        <v>203763.56</v>
      </c>
      <c r="E31" s="24">
        <v>0.962809105517682</v>
      </c>
      <c r="F31" s="23">
        <v>572970.51</v>
      </c>
      <c r="G31" s="24">
        <v>0.7631676267290083</v>
      </c>
      <c r="H31" s="22">
        <v>2127029.49</v>
      </c>
      <c r="I31" s="25">
        <v>1.1654163346143</v>
      </c>
    </row>
    <row r="32" spans="1:9" s="2" customFormat="1" ht="11.25">
      <c r="A32" s="10" t="s">
        <v>41</v>
      </c>
      <c r="B32" s="11" t="s">
        <v>40</v>
      </c>
      <c r="C32" s="15">
        <v>1700000</v>
      </c>
      <c r="D32" s="16">
        <v>0</v>
      </c>
      <c r="E32" s="17">
        <v>0</v>
      </c>
      <c r="F32" s="16">
        <v>289004.16</v>
      </c>
      <c r="G32" s="17">
        <v>0.3849388669270441</v>
      </c>
      <c r="H32" s="15">
        <v>1410995.84</v>
      </c>
      <c r="I32" s="18">
        <v>0.7730958163672782</v>
      </c>
    </row>
    <row r="33" spans="1:9" s="2" customFormat="1" ht="11.25">
      <c r="A33" s="3" t="s">
        <v>39</v>
      </c>
      <c r="B33" s="5" t="s">
        <v>17</v>
      </c>
      <c r="C33" s="22">
        <v>2300000</v>
      </c>
      <c r="D33" s="23">
        <v>19080.87</v>
      </c>
      <c r="E33" s="24">
        <v>0.09015957209031474</v>
      </c>
      <c r="F33" s="23">
        <v>441087.27</v>
      </c>
      <c r="G33" s="24">
        <v>0.5875058474235914</v>
      </c>
      <c r="H33" s="22">
        <v>1858912.73</v>
      </c>
      <c r="I33" s="25">
        <v>1.0185130344217568</v>
      </c>
    </row>
    <row r="34" spans="1:9" s="2" customFormat="1" ht="11.25">
      <c r="A34" s="10" t="s">
        <v>30</v>
      </c>
      <c r="B34" s="11" t="s">
        <v>29</v>
      </c>
      <c r="C34" s="15">
        <v>1350000</v>
      </c>
      <c r="D34" s="16">
        <v>0</v>
      </c>
      <c r="E34" s="17">
        <v>0</v>
      </c>
      <c r="F34" s="16">
        <v>170930</v>
      </c>
      <c r="G34" s="17">
        <v>0.22767008102526845</v>
      </c>
      <c r="H34" s="15">
        <v>1179070</v>
      </c>
      <c r="I34" s="18">
        <v>0.6460218084017644</v>
      </c>
    </row>
    <row r="35" spans="1:9" s="2" customFormat="1" ht="11.25">
      <c r="A35" s="3" t="s">
        <v>28</v>
      </c>
      <c r="B35" s="5" t="s">
        <v>27</v>
      </c>
      <c r="C35" s="22">
        <v>10000000</v>
      </c>
      <c r="D35" s="23">
        <v>1613106.92</v>
      </c>
      <c r="E35" s="24">
        <v>7.6221382800221145</v>
      </c>
      <c r="F35" s="23">
        <v>7895859.41</v>
      </c>
      <c r="G35" s="24">
        <v>10.516883821674536</v>
      </c>
      <c r="H35" s="22">
        <v>2104140.59</v>
      </c>
      <c r="I35" s="25">
        <v>1.1528753246909476</v>
      </c>
    </row>
    <row r="36" spans="1:9" s="2" customFormat="1" ht="11.25">
      <c r="A36" s="10" t="s">
        <v>26</v>
      </c>
      <c r="B36" s="11" t="s">
        <v>15</v>
      </c>
      <c r="C36" s="15">
        <v>10000000</v>
      </c>
      <c r="D36" s="16">
        <v>170325.85</v>
      </c>
      <c r="E36" s="17">
        <v>0.8048116124641662</v>
      </c>
      <c r="F36" s="16">
        <v>3298840.1399999997</v>
      </c>
      <c r="G36" s="17">
        <v>4.3938875677950495</v>
      </c>
      <c r="H36" s="15">
        <v>6701159.86</v>
      </c>
      <c r="I36" s="18">
        <v>3.6716186580495767</v>
      </c>
    </row>
    <row r="37" spans="1:9" s="2" customFormat="1" ht="11.25">
      <c r="A37" s="3" t="s">
        <v>74</v>
      </c>
      <c r="B37" s="5" t="s">
        <v>75</v>
      </c>
      <c r="C37" s="22">
        <v>2500000</v>
      </c>
      <c r="D37" s="23">
        <v>27493.97</v>
      </c>
      <c r="E37" s="24">
        <v>0.12991255483968764</v>
      </c>
      <c r="F37" s="23">
        <v>1531322.73</v>
      </c>
      <c r="G37" s="24">
        <v>2.0396441234127143</v>
      </c>
      <c r="H37" s="22">
        <v>968677.27</v>
      </c>
      <c r="I37" s="25">
        <v>0.5307459622610059</v>
      </c>
    </row>
    <row r="38" spans="1:10" s="2" customFormat="1" ht="11.25">
      <c r="A38" s="10" t="s">
        <v>25</v>
      </c>
      <c r="B38" s="11" t="s">
        <v>24</v>
      </c>
      <c r="C38" s="15">
        <v>13500000</v>
      </c>
      <c r="D38" s="16">
        <v>1063323.1800000002</v>
      </c>
      <c r="E38" s="17">
        <v>5.0243391890680416</v>
      </c>
      <c r="F38" s="16">
        <v>3104173.62</v>
      </c>
      <c r="G38" s="17">
        <v>4.134601647352137</v>
      </c>
      <c r="H38" s="15">
        <v>10395826.379999999</v>
      </c>
      <c r="I38" s="18">
        <v>5.695955759911088</v>
      </c>
      <c r="J38" s="13"/>
    </row>
    <row r="39" spans="1:9" s="2" customFormat="1" ht="11.25">
      <c r="A39" s="3" t="s">
        <v>23</v>
      </c>
      <c r="B39" s="5" t="s">
        <v>22</v>
      </c>
      <c r="C39" s="22">
        <v>105000</v>
      </c>
      <c r="D39" s="23">
        <v>0</v>
      </c>
      <c r="E39" s="24">
        <v>0</v>
      </c>
      <c r="F39" s="23">
        <v>102924.9</v>
      </c>
      <c r="G39" s="24">
        <v>0.137090740785805</v>
      </c>
      <c r="H39" s="22">
        <v>2075.100000000006</v>
      </c>
      <c r="I39" s="25">
        <v>0.0011369637550056443</v>
      </c>
    </row>
    <row r="40" spans="1:9" s="2" customFormat="1" ht="11.25">
      <c r="A40" s="10" t="s">
        <v>71</v>
      </c>
      <c r="B40" s="11" t="s">
        <v>76</v>
      </c>
      <c r="C40" s="15">
        <v>173000</v>
      </c>
      <c r="D40" s="16">
        <v>-150</v>
      </c>
      <c r="E40" s="17">
        <v>-0.0007087693492774286</v>
      </c>
      <c r="F40" s="16">
        <v>17850</v>
      </c>
      <c r="G40" s="17">
        <v>0.023775293665834214</v>
      </c>
      <c r="H40" s="15">
        <v>155150</v>
      </c>
      <c r="I40" s="18">
        <v>0.08500791604699784</v>
      </c>
    </row>
    <row r="41" spans="1:9" s="2" customFormat="1" ht="11.25">
      <c r="A41" s="3" t="s">
        <v>21</v>
      </c>
      <c r="B41" s="5" t="s">
        <v>7</v>
      </c>
      <c r="C41" s="22">
        <v>595000</v>
      </c>
      <c r="D41" s="23">
        <v>118363.94</v>
      </c>
      <c r="E41" s="24">
        <v>0.559284884878084</v>
      </c>
      <c r="F41" s="23">
        <v>118963.94</v>
      </c>
      <c r="G41" s="24">
        <v>0.15845392768317543</v>
      </c>
      <c r="H41" s="22">
        <v>476036.06</v>
      </c>
      <c r="I41" s="25">
        <v>0.2608239344107227</v>
      </c>
    </row>
    <row r="42" spans="1:9" s="2" customFormat="1" ht="11.25">
      <c r="A42" s="10" t="s">
        <v>20</v>
      </c>
      <c r="B42" s="11" t="s">
        <v>19</v>
      </c>
      <c r="C42" s="15">
        <v>7300000</v>
      </c>
      <c r="D42" s="16">
        <v>567858.6000000001</v>
      </c>
      <c r="E42" s="17">
        <v>2.683205136023945</v>
      </c>
      <c r="F42" s="16">
        <v>1729655.04</v>
      </c>
      <c r="G42" s="17">
        <v>2.303812690005054</v>
      </c>
      <c r="H42" s="15">
        <v>5570344.96</v>
      </c>
      <c r="I42" s="18">
        <v>3.052036201820803</v>
      </c>
    </row>
    <row r="43" spans="1:9" s="2" customFormat="1" ht="11.25">
      <c r="A43" s="3" t="s">
        <v>18</v>
      </c>
      <c r="B43" s="5" t="s">
        <v>17</v>
      </c>
      <c r="C43" s="22">
        <v>50000</v>
      </c>
      <c r="D43" s="23">
        <v>0</v>
      </c>
      <c r="E43" s="24">
        <v>0</v>
      </c>
      <c r="F43" s="23">
        <v>0</v>
      </c>
      <c r="G43" s="24">
        <v>0</v>
      </c>
      <c r="H43" s="22">
        <v>50000</v>
      </c>
      <c r="I43" s="25">
        <v>0.027395396728004458</v>
      </c>
    </row>
    <row r="44" spans="1:9" s="2" customFormat="1" ht="11.25">
      <c r="A44" s="10" t="s">
        <v>16</v>
      </c>
      <c r="B44" s="11" t="s">
        <v>15</v>
      </c>
      <c r="C44" s="15">
        <v>650000</v>
      </c>
      <c r="D44" s="16">
        <v>26036</v>
      </c>
      <c r="E44" s="17">
        <v>0.12302345851858089</v>
      </c>
      <c r="F44" s="16">
        <v>77423.61</v>
      </c>
      <c r="G44" s="17">
        <v>0.10312431733439878</v>
      </c>
      <c r="H44" s="15">
        <v>572576.39</v>
      </c>
      <c r="I44" s="18">
        <v>0.31371914722277217</v>
      </c>
    </row>
    <row r="45" spans="1:9" s="2" customFormat="1" ht="11.25">
      <c r="A45" s="3" t="s">
        <v>14</v>
      </c>
      <c r="B45" s="5" t="s">
        <v>7</v>
      </c>
      <c r="C45" s="22">
        <v>50000</v>
      </c>
      <c r="D45" s="23">
        <v>0</v>
      </c>
      <c r="E45" s="24">
        <v>0</v>
      </c>
      <c r="F45" s="23">
        <v>0</v>
      </c>
      <c r="G45" s="24">
        <v>0</v>
      </c>
      <c r="H45" s="22">
        <v>50000</v>
      </c>
      <c r="I45" s="25">
        <v>0.027395396728004458</v>
      </c>
    </row>
    <row r="46" spans="1:9" s="2" customFormat="1" ht="11.25">
      <c r="A46" s="50"/>
      <c r="B46" s="51" t="s">
        <v>13</v>
      </c>
      <c r="C46" s="52">
        <v>5303000</v>
      </c>
      <c r="D46" s="52">
        <v>4594</v>
      </c>
      <c r="E46" s="53">
        <v>0.02170724260387005</v>
      </c>
      <c r="F46" s="52">
        <v>659744.9299999999</v>
      </c>
      <c r="G46" s="53">
        <v>0.8787467481958114</v>
      </c>
      <c r="H46" s="52">
        <v>4643255.07</v>
      </c>
      <c r="I46" s="54">
        <v>2.5440762950393627</v>
      </c>
    </row>
    <row r="47" spans="1:9" s="2" customFormat="1" ht="11.25">
      <c r="A47" s="3" t="s">
        <v>70</v>
      </c>
      <c r="B47" s="5" t="s">
        <v>15</v>
      </c>
      <c r="C47" s="22">
        <v>300000</v>
      </c>
      <c r="D47" s="23">
        <v>0</v>
      </c>
      <c r="E47" s="24">
        <v>0</v>
      </c>
      <c r="F47" s="23">
        <v>0</v>
      </c>
      <c r="G47" s="24">
        <v>0</v>
      </c>
      <c r="H47" s="22">
        <v>300000</v>
      </c>
      <c r="I47" s="25">
        <v>0.16437238036802676</v>
      </c>
    </row>
    <row r="48" spans="1:9" s="2" customFormat="1" ht="11.25">
      <c r="A48" s="10" t="s">
        <v>77</v>
      </c>
      <c r="B48" s="11" t="s">
        <v>75</v>
      </c>
      <c r="C48" s="15">
        <v>350000</v>
      </c>
      <c r="D48" s="16">
        <v>0</v>
      </c>
      <c r="E48" s="17">
        <v>0</v>
      </c>
      <c r="F48" s="16">
        <v>323652.5</v>
      </c>
      <c r="G48" s="17">
        <v>0.4310886965367735</v>
      </c>
      <c r="H48" s="15">
        <v>26347.5</v>
      </c>
      <c r="I48" s="18">
        <v>0.014436004305821952</v>
      </c>
    </row>
    <row r="49" spans="1:9" s="2" customFormat="1" ht="11.25">
      <c r="A49" s="3" t="s">
        <v>12</v>
      </c>
      <c r="B49" s="5" t="s">
        <v>11</v>
      </c>
      <c r="C49" s="22">
        <v>800000</v>
      </c>
      <c r="D49" s="23">
        <v>0</v>
      </c>
      <c r="E49" s="24">
        <v>0</v>
      </c>
      <c r="F49" s="23">
        <v>0</v>
      </c>
      <c r="G49" s="24">
        <v>0</v>
      </c>
      <c r="H49" s="22">
        <v>800000</v>
      </c>
      <c r="I49" s="25">
        <v>0.4383263476480713</v>
      </c>
    </row>
    <row r="50" spans="1:9" s="2" customFormat="1" ht="11.25">
      <c r="A50" s="10" t="s">
        <v>10</v>
      </c>
      <c r="B50" s="11" t="s">
        <v>9</v>
      </c>
      <c r="C50" s="15">
        <v>3453000</v>
      </c>
      <c r="D50" s="16">
        <v>4594</v>
      </c>
      <c r="E50" s="17">
        <v>0.02170724260387005</v>
      </c>
      <c r="F50" s="16">
        <v>336092.43</v>
      </c>
      <c r="G50" s="17">
        <v>0.447658051659038</v>
      </c>
      <c r="H50" s="15">
        <v>3116907.57</v>
      </c>
      <c r="I50" s="18">
        <v>1.7077783888934068</v>
      </c>
    </row>
    <row r="51" spans="1:9" s="2" customFormat="1" ht="12" thickBot="1">
      <c r="A51" s="3" t="s">
        <v>8</v>
      </c>
      <c r="B51" s="5" t="s">
        <v>7</v>
      </c>
      <c r="C51" s="22">
        <v>400000</v>
      </c>
      <c r="D51" s="23">
        <v>0</v>
      </c>
      <c r="E51" s="24">
        <v>0</v>
      </c>
      <c r="F51" s="23">
        <v>0</v>
      </c>
      <c r="G51" s="24">
        <v>0</v>
      </c>
      <c r="H51" s="22">
        <v>400000</v>
      </c>
      <c r="I51" s="25">
        <v>0.21916317382403566</v>
      </c>
    </row>
    <row r="52" spans="1:9" s="2" customFormat="1" ht="16.5" customHeight="1" thickBot="1" thickTop="1">
      <c r="A52" s="36" t="s">
        <v>0</v>
      </c>
      <c r="B52" s="37"/>
      <c r="C52" s="14">
        <f>SUM(C46+C4)</f>
        <v>257590351.39</v>
      </c>
      <c r="D52" s="14">
        <f>SUM(D46+D4)</f>
        <v>21163443.39</v>
      </c>
      <c r="E52" s="14">
        <f>SUM(E46+E4)</f>
        <v>99.99999999999999</v>
      </c>
      <c r="F52" s="14">
        <f>SUM(F46+F4)</f>
        <v>75077937</v>
      </c>
      <c r="G52" s="14">
        <f>SUM(G46+G4)</f>
        <v>99.99999999999999</v>
      </c>
      <c r="H52" s="14">
        <f>SUM(H46+H4)</f>
        <v>182512414.39</v>
      </c>
      <c r="I52" s="14">
        <f>SUM(I46+I4)</f>
        <v>100</v>
      </c>
    </row>
    <row r="53" spans="1:9" s="2" customFormat="1" ht="16.5" customHeight="1" thickTop="1">
      <c r="A53" s="38" t="s">
        <v>69</v>
      </c>
      <c r="B53" s="38"/>
      <c r="C53" s="39"/>
      <c r="D53" s="39"/>
      <c r="E53" s="39"/>
      <c r="F53" s="39"/>
      <c r="G53" s="39"/>
      <c r="H53" s="39"/>
      <c r="I53" s="39"/>
    </row>
    <row r="54" spans="1:9" s="2" customFormat="1" ht="16.5" customHeight="1">
      <c r="A54" s="6"/>
      <c r="B54" s="6" t="s">
        <v>6</v>
      </c>
      <c r="C54" s="7">
        <f>F5</f>
        <v>38298093.21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5</v>
      </c>
      <c r="C55" s="7">
        <f>F19</f>
        <v>16683593.53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42</v>
      </c>
      <c r="C56" s="7">
        <f>F26</f>
        <v>19436505.33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 t="s">
        <v>4</v>
      </c>
      <c r="C57" s="7">
        <f>F46</f>
        <v>659744.9299999999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>
        <f>SUM(C54:C57)</f>
        <v>75077937</v>
      </c>
      <c r="D58" s="7"/>
      <c r="E58" s="7"/>
      <c r="F58" s="7"/>
      <c r="G58" s="7"/>
      <c r="H58" s="7"/>
      <c r="I58" s="7"/>
    </row>
    <row r="59" spans="1:9" ht="12.75">
      <c r="A59" s="6"/>
      <c r="B59" s="6"/>
      <c r="C59" s="7"/>
      <c r="D59" s="7"/>
      <c r="E59" s="7"/>
      <c r="F59" s="7"/>
      <c r="G59" s="7"/>
      <c r="H59" s="7"/>
      <c r="I59" s="7"/>
    </row>
    <row r="60" spans="1:9" ht="12.75">
      <c r="A60" s="6"/>
      <c r="B60" s="6"/>
      <c r="C60" s="7"/>
      <c r="D60" s="7"/>
      <c r="E60" s="7"/>
      <c r="F60" s="7"/>
      <c r="G60" s="7"/>
      <c r="H60" s="7"/>
      <c r="I60" s="7"/>
    </row>
    <row r="61" spans="1:9" ht="12.75">
      <c r="A61" s="6"/>
      <c r="B61" s="6"/>
      <c r="C61" s="7"/>
      <c r="D61" s="7"/>
      <c r="E61" s="7"/>
      <c r="F61" s="7"/>
      <c r="G61" s="7"/>
      <c r="H61" s="7"/>
      <c r="I61" s="7"/>
    </row>
    <row r="62" spans="1:9" ht="12.75">
      <c r="A62" s="6"/>
      <c r="B62" s="6"/>
      <c r="C62" s="7"/>
      <c r="D62" s="7"/>
      <c r="E62" s="7"/>
      <c r="F62" s="7"/>
      <c r="G62" s="7"/>
      <c r="H62" s="7"/>
      <c r="I62" s="7"/>
    </row>
    <row r="63" spans="1:9" ht="12.75">
      <c r="A63" s="6"/>
      <c r="B63" s="6"/>
      <c r="C63" s="7"/>
      <c r="D63" s="7"/>
      <c r="E63" s="7"/>
      <c r="F63" s="7"/>
      <c r="G63" s="7"/>
      <c r="H63" s="7"/>
      <c r="I63" s="7"/>
    </row>
    <row r="64" spans="1:9" ht="12.75">
      <c r="A64" s="6"/>
      <c r="B64" s="6"/>
      <c r="C64" s="7"/>
      <c r="D64" s="7"/>
      <c r="E64" s="7"/>
      <c r="F64" s="7"/>
      <c r="G64" s="7"/>
      <c r="H64" s="7"/>
      <c r="I64" s="7"/>
    </row>
  </sheetData>
  <sheetProtection/>
  <mergeCells count="9">
    <mergeCell ref="A52:B52"/>
    <mergeCell ref="A53:I53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4507010</dc:creator>
  <cp:keywords/>
  <dc:description/>
  <cp:lastModifiedBy>Celso Guerini</cp:lastModifiedBy>
  <cp:lastPrinted>2015-06-15T15:26:30Z</cp:lastPrinted>
  <dcterms:created xsi:type="dcterms:W3CDTF">2013-04-10T18:42:15Z</dcterms:created>
  <dcterms:modified xsi:type="dcterms:W3CDTF">2018-04-17T19:04:11Z</dcterms:modified>
  <cp:category/>
  <cp:version/>
  <cp:contentType/>
  <cp:contentStatus/>
</cp:coreProperties>
</file>