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3"/>
  </bookViews>
  <sheets>
    <sheet name="JANEIRO" sheetId="1" r:id="rId1"/>
    <sheet name="FEVEREIRO" sheetId="2" r:id="rId2"/>
    <sheet name="MARÇO" sheetId="3" r:id="rId3"/>
    <sheet name="ABRIL" sheetId="4" r:id="rId4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<sst xmlns="http://schemas.openxmlformats.org/spreadsheetml/2006/main" count="446" uniqueCount="85">
  <si>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</si>
  <si>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</si>
  <si>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</si>
  <si>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</si>
  <si>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</si>
  <si>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</si>
  <si>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</si>
  <si>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</si>
  <si>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</si>
  <si>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</si>
  <si>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</si>
  <si>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</si>
  <si>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</si>
  <si>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</si>
  <si>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</si>
  <si>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</si>
  <si>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</si>
  <si>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</si>
  <si>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</si>
  <si>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</si>
  <si>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</si>
  <si>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</si>
  <si>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</si>
  <si>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</si>
  <si>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</si>
  <si>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</si>
  <si>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</si>
  <si>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</si>
  <si>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</si>
  <si>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</si>
  <si>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</si>
  <si>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</si>
  <si>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</si>
  <si>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</si>
  <si>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</si>
  <si>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</si>
  <si>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</si>
  <si>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</si>
  <si>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</si>
  <si>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</si>
  <si>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</si>
  <si>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</si>
  <si>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</si>
  <si>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</si>
  <si>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</si>
  <si>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</si>
  <si>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</si>
  <si>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</si>
  <si>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</si>
  <si>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</si>
  <si>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</si>
  <si>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</si>
  <si>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</si>
  <si>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</si>
  <si>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</si>
  <si>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</si>
  <si>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</si>
  <si>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</si>
  <si>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</si>
  <si>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</si>
  <si>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</si>
  <si>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</si>
  <si>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</si>
  <si>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</si>
  <si>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</si>
  <si>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</si>
  <si>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</si>
  <si>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</si>
  <si>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</si>
  <si>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</si>
  <si>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</si>
  <si>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</si>
  <si>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3.1.90.07</t>
  </si>
  <si>
    <t>CONTRIB ENTID FECHADA DE PREVIDÊNCIA</t>
  </si>
  <si>
    <t>3.3.90.40</t>
  </si>
  <si>
    <t>SERVIÇOS DE TEC INFORM E COMUNIC - PESSOA JURÍDICA</t>
  </si>
  <si>
    <t>AUXÍLIO-TRASPORTE</t>
  </si>
  <si>
    <t>4.4.90.40</t>
  </si>
  <si>
    <t>TABELA 10 - RESUMO DA EXECUÇÃO ORÇAMENTÁRIA - 2018</t>
  </si>
  <si>
    <t>JANEIRO</t>
  </si>
  <si>
    <t>FEVEREIRO</t>
  </si>
  <si>
    <t>3.3.90.08</t>
  </si>
  <si>
    <t>OUTROS BENEFÍCIOS ASSISTENCIAIS</t>
  </si>
  <si>
    <t>MARÇO</t>
  </si>
  <si>
    <t>ABRIL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</si>
</sst>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5" fillId="8" borderId="0" xfId="48" applyFont="1" applyFill="1" applyAlignment="1">
      <alignment horizontal="center"/>
      <protection/>
    </xf>
    <xf numFmtId="0" fontId="4" fillId="8" borderId="0" xfId="48" applyFont="1" applyFill="1" applyAlignment="1">
      <alignment horizontal="left"/>
      <protection/>
    </xf>
    <xf numFmtId="0" fontId="5" fillId="8" borderId="0" xfId="48" applyFont="1" applyFill="1" applyAlignment="1">
      <alignment horizontal="left"/>
      <protection/>
    </xf>
    <xf numFmtId="0" fontId="4" fillId="0" borderId="0" xfId="48" applyFont="1" applyFill="1" applyBorder="1" applyAlignment="1">
      <alignment horizontal="center" vertical="center"/>
      <protection/>
    </xf>
    <xf numFmtId="43" fontId="4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4" fillId="16" borderId="10" xfId="70" applyFont="1" applyFill="1" applyBorder="1" applyAlignment="1">
      <alignment horizontal="center" vertical="center"/>
    </xf>
    <xf numFmtId="0" fontId="5" fillId="33" borderId="0" xfId="48" applyFont="1" applyFill="1" applyAlignment="1">
      <alignment horizontal="center"/>
      <protection/>
    </xf>
    <xf numFmtId="0" fontId="5" fillId="33" borderId="0" xfId="48" applyFont="1" applyFill="1">
      <alignment/>
      <protection/>
    </xf>
    <xf numFmtId="0" fontId="4" fillId="33" borderId="0" xfId="48" applyFont="1" applyFill="1">
      <alignment/>
      <protection/>
    </xf>
    <xf numFmtId="4" fontId="3" fillId="0" borderId="0" xfId="48" applyNumberFormat="1" applyFont="1">
      <alignment/>
      <protection/>
    </xf>
    <xf numFmtId="4" fontId="4" fillId="19" borderId="11" xfId="48" applyNumberFormat="1" applyFont="1" applyFill="1" applyBorder="1" applyAlignment="1">
      <alignment vertical="center"/>
      <protection/>
    </xf>
    <xf numFmtId="4" fontId="5" fillId="0" borderId="12" xfId="48" applyNumberFormat="1" applyFont="1" applyBorder="1">
      <alignment/>
      <protection/>
    </xf>
    <xf numFmtId="40" fontId="5" fillId="0" borderId="12" xfId="58" applyNumberFormat="1" applyFont="1" applyBorder="1" applyAlignment="1">
      <alignment/>
    </xf>
    <xf numFmtId="4" fontId="5" fillId="0" borderId="13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4" fillId="8" borderId="12" xfId="48" applyNumberFormat="1" applyFont="1" applyFill="1" applyBorder="1">
      <alignment/>
      <protection/>
    </xf>
    <xf numFmtId="4" fontId="4" fillId="8" borderId="13" xfId="48" applyNumberFormat="1" applyFont="1" applyFill="1" applyBorder="1" applyAlignment="1">
      <alignment horizontal="right"/>
      <protection/>
    </xf>
    <xf numFmtId="4" fontId="4" fillId="8" borderId="0" xfId="48" applyNumberFormat="1" applyFont="1" applyFill="1" applyBorder="1" applyAlignment="1">
      <alignment horizontal="right"/>
      <protection/>
    </xf>
    <xf numFmtId="4" fontId="5" fillId="8" borderId="12" xfId="48" applyNumberFormat="1" applyFont="1" applyFill="1" applyBorder="1">
      <alignment/>
      <protection/>
    </xf>
    <xf numFmtId="40" fontId="5" fillId="8" borderId="12" xfId="58" applyNumberFormat="1" applyFont="1" applyFill="1" applyBorder="1" applyAlignment="1">
      <alignment/>
    </xf>
    <xf numFmtId="4" fontId="5" fillId="8" borderId="13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0" fontId="4" fillId="8" borderId="12" xfId="58" applyNumberFormat="1" applyFont="1" applyFill="1" applyBorder="1" applyAlignment="1">
      <alignment/>
    </xf>
    <xf numFmtId="4" fontId="4" fillId="0" borderId="12" xfId="48" applyNumberFormat="1" applyFont="1" applyBorder="1">
      <alignment/>
      <protection/>
    </xf>
    <xf numFmtId="40" fontId="4" fillId="0" borderId="12" xfId="58" applyNumberFormat="1" applyFont="1" applyBorder="1" applyAlignment="1">
      <alignment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" fontId="4" fillId="0" borderId="12" xfId="48" applyNumberFormat="1" applyFont="1" applyBorder="1">
      <alignment/>
      <protection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0" fontId="4" fillId="19" borderId="15" xfId="48" applyFont="1" applyFill="1" applyBorder="1" applyAlignment="1">
      <alignment horizontal="center" vertical="center"/>
      <protection/>
    </xf>
    <xf numFmtId="0" fontId="4" fillId="19" borderId="16" xfId="48" applyFont="1" applyFill="1" applyBorder="1" applyAlignment="1">
      <alignment horizontal="center" vertical="center"/>
      <protection/>
    </xf>
    <xf numFmtId="0" fontId="6" fillId="0" borderId="17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4" fillId="16" borderId="18" xfId="48" applyFont="1" applyFill="1" applyBorder="1" applyAlignment="1">
      <alignment horizontal="center" vertical="center"/>
      <protection/>
    </xf>
    <xf numFmtId="0" fontId="4" fillId="16" borderId="10" xfId="48" applyFont="1" applyFill="1" applyBorder="1" applyAlignment="1">
      <alignment horizontal="center" vertical="center"/>
      <protection/>
    </xf>
    <xf numFmtId="43" fontId="4" fillId="16" borderId="19" xfId="70" applyFont="1" applyFill="1" applyBorder="1" applyAlignment="1">
      <alignment horizontal="right" vertical="center"/>
    </xf>
    <xf numFmtId="43" fontId="4" fillId="16" borderId="20" xfId="70" applyFont="1" applyFill="1" applyBorder="1" applyAlignment="1">
      <alignment horizontal="right" vertical="center"/>
    </xf>
    <xf numFmtId="0" fontId="4" fillId="16" borderId="14" xfId="48" applyFont="1" applyFill="1" applyBorder="1" applyAlignment="1">
      <alignment horizontal="center" vertical="center"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8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/>
    </xf>
    <xf numFmtId="43" fontId="4" fillId="16" borderId="21" xfId="70" applyFont="1" applyFill="1" applyBorder="1" applyAlignment="1">
      <alignment horizontal="center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JANEIRO!$H$53</c:f>
              <c:numCache/>
            </c:numRef>
          </c:val>
        </c:ser>
        <c:axId val="65707184"/>
        <c:axId val="54493745"/>
      </c:barChart>
      <c:catAx>
        <c:axId val="65707184"/>
        <c:scaling>
          <c:orientation val="minMax"/>
        </c:scaling>
        <c:axPos val="b"/>
        <c:delete val="1"/>
        <c:majorTickMark val="out"/>
        <c:minorTickMark val="none"/>
        <c:tickLblPos val="nextTo"/>
        <c:crossAx val="54493745"/>
        <c:crosses val="autoZero"/>
        <c:auto val="1"/>
        <c:lblOffset val="100"/>
        <c:tickLblSkip val="1"/>
        <c:noMultiLvlLbl val="0"/>
      </c:catAx>
      <c:valAx>
        <c:axId val="54493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0718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JANEIRO!$B$55:$B$58</c:f>
              <c:strCache/>
            </c:strRef>
          </c:cat>
          <c:val>
            <c:numRef>
              <c:f>JANEIRO!$C$55:$C$58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FEVEREIRO!$H$53</c:f>
              <c:numCache/>
            </c:numRef>
          </c:val>
        </c:ser>
        <c:axId val="20681658"/>
        <c:axId val="51917195"/>
      </c:barChart>
      <c:catAx>
        <c:axId val="20681658"/>
        <c:scaling>
          <c:orientation val="minMax"/>
        </c:scaling>
        <c:axPos val="b"/>
        <c:delete val="1"/>
        <c:majorTickMark val="out"/>
        <c:minorTickMark val="none"/>
        <c:tickLblPos val="nextTo"/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8165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FEVEREIRO!$B$55:$B$58</c:f>
              <c:strCache/>
            </c:strRef>
          </c:cat>
          <c:val>
            <c:numRef>
              <c:f>FEVEREIRO!$C$55:$C$58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MARÇO!$C$52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MARÇO!$D$52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MARÇO!$F$52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MARÇO!$H$52</c:f>
              <c:numCache/>
            </c:numRef>
          </c:val>
        </c:ser>
        <c:axId val="64601572"/>
        <c:axId val="44543237"/>
      </c:barChart>
      <c:catAx>
        <c:axId val="64601572"/>
        <c:scaling>
          <c:orientation val="minMax"/>
        </c:scaling>
        <c:axPos val="b"/>
        <c:delete val="1"/>
        <c:majorTickMark val="out"/>
        <c:minorTickMark val="none"/>
        <c:tickLblPos val="nextTo"/>
        <c:crossAx val="44543237"/>
        <c:crosses val="autoZero"/>
        <c:auto val="1"/>
        <c:lblOffset val="100"/>
        <c:tickLblSkip val="1"/>
        <c:noMultiLvlLbl val="0"/>
      </c:catAx>
      <c:valAx>
        <c:axId val="44543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0157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MARÇO!$B$54:$B$57</c:f>
              <c:strCache/>
            </c:strRef>
          </c:cat>
          <c:val>
            <c:numRef>
              <c:f>MARÇO!$C$54:$C$57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ABRIL!$H$53</c:f>
              <c:numCache/>
            </c:numRef>
          </c:val>
        </c:ser>
        <c:axId val="65344814"/>
        <c:axId val="51232415"/>
      </c:barChart>
      <c:catAx>
        <c:axId val="65344814"/>
        <c:scaling>
          <c:orientation val="minMax"/>
        </c:scaling>
        <c:axPos val="b"/>
        <c:delete val="1"/>
        <c:majorTickMark val="out"/>
        <c:minorTickMark val="none"/>
        <c:tickLblPos val="nextTo"/>
        <c:crossAx val="51232415"/>
        <c:crosses val="autoZero"/>
        <c:auto val="1"/>
        <c:lblOffset val="100"/>
        <c:tickLblSkip val="1"/>
        <c:noMultiLvlLbl val="0"/>
      </c:catAx>
      <c:valAx>
        <c:axId val="51232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4481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ABRIL!$B$55:$B$58</c:f>
              <c:strCache/>
            </c:strRef>
          </c:cat>
          <c:val>
            <c:numRef>
              <c:f>ABRIL!$C$55:$C$58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58</xdr:row>
      <xdr:rowOff>161925</xdr:rowOff>
    </xdr:from>
    <xdr:to>
      <xdr:col>9</xdr:col>
      <xdr:colOff>0</xdr:colOff>
      <xdr:row>74</xdr:row>
      <xdr:rowOff>38100</xdr:rowOff>
    </xdr:to>
    <xdr:graphicFrame>
      <xdr:nvGraphicFramePr>
        <xdr:cNvPr id="1" name="Gráfico 1"/>
        <xdr:cNvGraphicFramePr/>
      </xdr:nvGraphicFramePr>
      <xdr:xfrm>
        <a:off x="4905375" y="92583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161925</xdr:rowOff>
    </xdr:from>
    <xdr:to>
      <xdr:col>2</xdr:col>
      <xdr:colOff>247650</xdr:colOff>
      <xdr:row>74</xdr:row>
      <xdr:rowOff>47625</xdr:rowOff>
    </xdr:to>
    <xdr:graphicFrame>
      <xdr:nvGraphicFramePr>
        <xdr:cNvPr id="2" name="Gráfico 2"/>
        <xdr:cNvGraphicFramePr/>
      </xdr:nvGraphicFramePr>
      <xdr:xfrm>
        <a:off x="0" y="9258300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1">
      <selection activeCell="A19" sqref="A19:I2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6" t="s">
        <v>78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>
      <c r="A2" s="47" t="s">
        <v>3</v>
      </c>
      <c r="B2" s="48" t="s">
        <v>67</v>
      </c>
      <c r="C2" s="49" t="s">
        <v>66</v>
      </c>
      <c r="D2" s="51" t="s">
        <v>79</v>
      </c>
      <c r="E2" s="47"/>
      <c r="F2" s="52" t="s">
        <v>68</v>
      </c>
      <c r="G2" s="53"/>
      <c r="H2" s="54" t="s">
        <v>2</v>
      </c>
      <c r="I2" s="55"/>
    </row>
    <row r="3" spans="1:9" s="2" customFormat="1" ht="15" customHeight="1" thickBot="1">
      <c r="A3" s="47"/>
      <c r="B3" s="48"/>
      <c r="C3" s="50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1" t="s">
        <v>65</v>
      </c>
    </row>
    <row r="4" spans="1:9" s="2" customFormat="1" ht="11.25">
      <c r="A4" s="10"/>
      <c r="B4" s="12" t="s">
        <v>64</v>
      </c>
      <c r="C4" s="27">
        <v>241449013.28</v>
      </c>
      <c r="D4" s="28">
        <v>34049737.81</v>
      </c>
      <c r="E4" s="29">
        <v>98.90534468674774</v>
      </c>
      <c r="F4" s="28">
        <v>34049737.81</v>
      </c>
      <c r="G4" s="29">
        <v>98.90534468674774</v>
      </c>
      <c r="H4" s="27">
        <v>207399275.47</v>
      </c>
      <c r="I4" s="30">
        <v>97.67990689428838</v>
      </c>
    </row>
    <row r="5" spans="1:9" s="2" customFormat="1" ht="11.25">
      <c r="A5" s="3"/>
      <c r="B5" s="4" t="s">
        <v>63</v>
      </c>
      <c r="C5" s="22">
        <v>176329631</v>
      </c>
      <c r="D5" s="23">
        <v>15517098.530000001</v>
      </c>
      <c r="E5" s="24">
        <v>45.07300429776427</v>
      </c>
      <c r="F5" s="23">
        <v>15517098.530000001</v>
      </c>
      <c r="G5" s="24">
        <v>45.07300429776427</v>
      </c>
      <c r="H5" s="22">
        <v>160812532.47</v>
      </c>
      <c r="I5" s="25">
        <v>75.73870816813191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14498.24</v>
      </c>
      <c r="E6" s="17">
        <v>0.04211349387043029</v>
      </c>
      <c r="F6" s="16">
        <v>14498.24</v>
      </c>
      <c r="G6" s="17">
        <v>0.04211349387043029</v>
      </c>
      <c r="H6" s="15">
        <v>185501.76</v>
      </c>
      <c r="I6" s="18">
        <v>0.0873667210479124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11319189.86</v>
      </c>
      <c r="E7" s="24">
        <v>32.87920690975916</v>
      </c>
      <c r="F7" s="23">
        <v>11319189.86</v>
      </c>
      <c r="G7" s="24">
        <v>32.87920690975916</v>
      </c>
      <c r="H7" s="22">
        <v>126206441.14</v>
      </c>
      <c r="I7" s="25">
        <v>59.44009877603401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32616.59</v>
      </c>
      <c r="E8" s="17">
        <v>0.09474243515346263</v>
      </c>
      <c r="F8" s="16">
        <v>32616.59</v>
      </c>
      <c r="G8" s="17">
        <v>0.09474243515346263</v>
      </c>
      <c r="H8" s="15">
        <v>767383.41</v>
      </c>
      <c r="I8" s="18">
        <v>0.36141852410600195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210545.64</v>
      </c>
      <c r="E9" s="24">
        <v>0.6115785446775487</v>
      </c>
      <c r="F9" s="23">
        <v>210545.64</v>
      </c>
      <c r="G9" s="24">
        <v>0.6115785446775487</v>
      </c>
      <c r="H9" s="22">
        <v>2589454.36</v>
      </c>
      <c r="I9" s="25">
        <v>1.2195686808385027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29366.23</v>
      </c>
      <c r="E10" s="17">
        <v>0.08530101219890457</v>
      </c>
      <c r="F10" s="16">
        <v>29366.23</v>
      </c>
      <c r="G10" s="17">
        <v>0.08530101219890457</v>
      </c>
      <c r="H10" s="15">
        <v>970633.77</v>
      </c>
      <c r="I10" s="18">
        <v>0.4571443948740624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0.4474264017522894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287203.98</v>
      </c>
      <c r="E12" s="17">
        <v>0.8342504366939149</v>
      </c>
      <c r="F12" s="16">
        <v>287203.98</v>
      </c>
      <c r="G12" s="17">
        <v>0.8342504366939149</v>
      </c>
      <c r="H12" s="15">
        <v>3712796.02</v>
      </c>
      <c r="I12" s="18">
        <v>1.748634698598759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750323.99</v>
      </c>
      <c r="E13" s="24">
        <v>2.1794897003844467</v>
      </c>
      <c r="F13" s="23">
        <v>750323.99</v>
      </c>
      <c r="G13" s="24">
        <v>2.1794897003844467</v>
      </c>
      <c r="H13" s="22">
        <v>449676.01</v>
      </c>
      <c r="I13" s="25">
        <v>0.2117862306406595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1991325.66</v>
      </c>
      <c r="E14" s="17">
        <v>5.784266295525564</v>
      </c>
      <c r="F14" s="16">
        <v>1991325.66</v>
      </c>
      <c r="G14" s="17">
        <v>5.784266295525564</v>
      </c>
      <c r="H14" s="15">
        <v>24008674.34</v>
      </c>
      <c r="I14" s="18">
        <v>11.30748923240918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0</v>
      </c>
      <c r="G15" s="24">
        <v>0</v>
      </c>
      <c r="H15" s="22">
        <v>50000</v>
      </c>
      <c r="I15" s="25">
        <v>0.023548757986962602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751631.31</v>
      </c>
      <c r="E16" s="17">
        <v>2.1832871139192407</v>
      </c>
      <c r="F16" s="16">
        <v>751631.31</v>
      </c>
      <c r="G16" s="17">
        <v>2.1832871139192407</v>
      </c>
      <c r="H16" s="15">
        <v>448368.68999999994</v>
      </c>
      <c r="I16" s="18">
        <v>0.21117051539482914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0.02543265862591961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130397.03</v>
      </c>
      <c r="E18" s="17">
        <v>0.3787683555815958</v>
      </c>
      <c r="F18" s="16">
        <v>130397.03</v>
      </c>
      <c r="G18" s="17">
        <v>0.3787683555815958</v>
      </c>
      <c r="H18" s="15">
        <v>419602.97</v>
      </c>
      <c r="I18" s="18">
        <v>0.19762257582281456</v>
      </c>
    </row>
    <row r="19" spans="1:9" s="2" customFormat="1" ht="11.25">
      <c r="A19" s="3"/>
      <c r="B19" s="4" t="s">
        <v>52</v>
      </c>
      <c r="C19" s="19">
        <v>10046382.280000001</v>
      </c>
      <c r="D19" s="26">
        <v>5476709.65</v>
      </c>
      <c r="E19" s="20">
        <v>15.908370828141999</v>
      </c>
      <c r="F19" s="26">
        <v>5476709.65</v>
      </c>
      <c r="G19" s="20">
        <v>15.908370828141999</v>
      </c>
      <c r="H19" s="19">
        <v>4569672.630000001</v>
      </c>
      <c r="I19" s="21">
        <v>2.1522022968703385</v>
      </c>
    </row>
    <row r="20" spans="1:9" s="2" customFormat="1" ht="11.25">
      <c r="A20" s="10" t="s">
        <v>51</v>
      </c>
      <c r="B20" s="11" t="s">
        <v>50</v>
      </c>
      <c r="C20" s="15">
        <v>5396382.28</v>
      </c>
      <c r="D20" s="16">
        <v>5396382.28</v>
      </c>
      <c r="E20" s="17">
        <v>15.675041389249914</v>
      </c>
      <c r="F20" s="16">
        <v>5396382.28</v>
      </c>
      <c r="G20" s="17">
        <v>15.675041389249914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0.23548757986962598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80327.37</v>
      </c>
      <c r="E22" s="17">
        <v>0.23332943889208527</v>
      </c>
      <c r="F22" s="16">
        <v>80327.37</v>
      </c>
      <c r="G22" s="17">
        <v>0.23332943889208527</v>
      </c>
      <c r="H22" s="15">
        <v>3719672.63</v>
      </c>
      <c r="I22" s="18">
        <v>1.7518734110919736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0.023548757986962602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0.023548757986962602</v>
      </c>
    </row>
    <row r="25" spans="1:9" s="2" customFormat="1" ht="11.25">
      <c r="A25" s="3" t="s">
        <v>21</v>
      </c>
      <c r="B25" s="5" t="s">
        <v>7</v>
      </c>
      <c r="C25" s="22">
        <v>0</v>
      </c>
      <c r="D25" s="23">
        <v>0</v>
      </c>
      <c r="E25" s="24">
        <v>0</v>
      </c>
      <c r="F25" s="23">
        <v>0</v>
      </c>
      <c r="G25" s="24">
        <v>0</v>
      </c>
      <c r="H25" s="22">
        <v>0</v>
      </c>
      <c r="I25" s="25">
        <v>0</v>
      </c>
    </row>
    <row r="26" spans="1:9" s="2" customFormat="1" ht="11.25">
      <c r="A26" s="10" t="s">
        <v>44</v>
      </c>
      <c r="B26" s="11" t="s">
        <v>43</v>
      </c>
      <c r="C26" s="15">
        <v>200000</v>
      </c>
      <c r="D26" s="16">
        <v>0</v>
      </c>
      <c r="E26" s="17">
        <v>0</v>
      </c>
      <c r="F26" s="16">
        <v>0</v>
      </c>
      <c r="G26" s="17">
        <v>0</v>
      </c>
      <c r="H26" s="15">
        <v>200000</v>
      </c>
      <c r="I26" s="18">
        <v>0.09419503194785041</v>
      </c>
    </row>
    <row r="27" spans="1:9" s="2" customFormat="1" ht="11.25">
      <c r="A27" s="3" t="s">
        <v>14</v>
      </c>
      <c r="B27" s="5" t="s">
        <v>7</v>
      </c>
      <c r="C27" s="22">
        <v>50000</v>
      </c>
      <c r="D27" s="23">
        <v>0</v>
      </c>
      <c r="E27" s="24">
        <v>0</v>
      </c>
      <c r="F27" s="23">
        <v>0</v>
      </c>
      <c r="G27" s="24">
        <v>0</v>
      </c>
      <c r="H27" s="22">
        <v>50000</v>
      </c>
      <c r="I27" s="25">
        <v>0.023548757986962602</v>
      </c>
    </row>
    <row r="28" spans="1:9" s="2" customFormat="1" ht="11.25">
      <c r="A28" s="32"/>
      <c r="B28" s="33" t="s">
        <v>42</v>
      </c>
      <c r="C28" s="27">
        <v>55073000</v>
      </c>
      <c r="D28" s="27">
        <v>13055929.63</v>
      </c>
      <c r="E28" s="29">
        <v>37.92396956084148</v>
      </c>
      <c r="F28" s="27">
        <v>13055929.63</v>
      </c>
      <c r="G28" s="29">
        <v>37.92396956084148</v>
      </c>
      <c r="H28" s="27">
        <v>42017070.37</v>
      </c>
      <c r="I28" s="30">
        <v>19.788996429286144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0</v>
      </c>
      <c r="G29" s="24">
        <v>0</v>
      </c>
      <c r="H29" s="22">
        <v>1700000</v>
      </c>
      <c r="I29" s="25">
        <v>0.8006577715567285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226115.6</v>
      </c>
      <c r="E30" s="17">
        <v>0.6568050973503451</v>
      </c>
      <c r="F30" s="16">
        <v>226115.6</v>
      </c>
      <c r="G30" s="17">
        <v>0.6568050973503451</v>
      </c>
      <c r="H30" s="15">
        <v>2073884.4</v>
      </c>
      <c r="I30" s="18">
        <v>0.9767480365707428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0.047097515973925204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0.047097515973925204</v>
      </c>
    </row>
    <row r="33" spans="1:9" s="2" customFormat="1" ht="11.25">
      <c r="A33" s="3" t="s">
        <v>34</v>
      </c>
      <c r="B33" s="5" t="s">
        <v>33</v>
      </c>
      <c r="C33" s="22">
        <v>1150000</v>
      </c>
      <c r="D33" s="23">
        <v>80000</v>
      </c>
      <c r="E33" s="24">
        <v>0.23237851695339734</v>
      </c>
      <c r="F33" s="23">
        <v>80000</v>
      </c>
      <c r="G33" s="24">
        <v>0.23237851695339734</v>
      </c>
      <c r="H33" s="22">
        <v>1070000</v>
      </c>
      <c r="I33" s="25">
        <v>0.5039434209209996</v>
      </c>
    </row>
    <row r="34" spans="1:9" s="2" customFormat="1" ht="11.25">
      <c r="A34" s="10" t="s">
        <v>32</v>
      </c>
      <c r="B34" s="11" t="s">
        <v>31</v>
      </c>
      <c r="C34" s="15">
        <v>450000</v>
      </c>
      <c r="D34" s="16">
        <v>5500</v>
      </c>
      <c r="E34" s="17">
        <v>0.015976023040546065</v>
      </c>
      <c r="F34" s="16">
        <v>5500</v>
      </c>
      <c r="G34" s="17">
        <v>0.015976023040546065</v>
      </c>
      <c r="H34" s="15">
        <v>444500</v>
      </c>
      <c r="I34" s="18">
        <v>0.20934845850409753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162000</v>
      </c>
      <c r="E35" s="24">
        <v>0.4705664968306296</v>
      </c>
      <c r="F35" s="23">
        <v>162000</v>
      </c>
      <c r="G35" s="24">
        <v>0.4705664968306296</v>
      </c>
      <c r="H35" s="22">
        <v>1188000</v>
      </c>
      <c r="I35" s="25">
        <v>0.5595184897702314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6282752.49</v>
      </c>
      <c r="E36" s="17">
        <v>18.249708825143305</v>
      </c>
      <c r="F36" s="16">
        <v>6282752.49</v>
      </c>
      <c r="G36" s="17">
        <v>18.249708825143305</v>
      </c>
      <c r="H36" s="15">
        <v>3717247.51</v>
      </c>
      <c r="I36" s="18">
        <v>1.7507312398125867</v>
      </c>
    </row>
    <row r="37" spans="1:9" s="2" customFormat="1" ht="11.25">
      <c r="A37" s="3" t="s">
        <v>26</v>
      </c>
      <c r="B37" s="5" t="s">
        <v>15</v>
      </c>
      <c r="C37" s="22">
        <v>10300000</v>
      </c>
      <c r="D37" s="23">
        <v>2816091.3899999997</v>
      </c>
      <c r="E37" s="24">
        <v>8.17998926016789</v>
      </c>
      <c r="F37" s="23">
        <v>2816091.3899999997</v>
      </c>
      <c r="G37" s="24">
        <v>8.17998926016789</v>
      </c>
      <c r="H37" s="22">
        <v>7483908.61</v>
      </c>
      <c r="I37" s="25">
        <v>3.5247350530687136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1503833.7</v>
      </c>
      <c r="E38" s="17">
        <v>4.368233061881753</v>
      </c>
      <c r="F38" s="16">
        <v>1503833.7</v>
      </c>
      <c r="G38" s="17">
        <v>4.368233061881753</v>
      </c>
      <c r="H38" s="15">
        <v>996166.3</v>
      </c>
      <c r="I38" s="18">
        <v>0.4691695822693597</v>
      </c>
    </row>
    <row r="39" spans="1:9" s="2" customFormat="1" ht="11.25">
      <c r="A39" s="3" t="s">
        <v>25</v>
      </c>
      <c r="B39" s="5" t="s">
        <v>24</v>
      </c>
      <c r="C39" s="22">
        <v>13500000</v>
      </c>
      <c r="D39" s="23">
        <v>1022904.5599999999</v>
      </c>
      <c r="E39" s="24">
        <v>2.971263057970843</v>
      </c>
      <c r="F39" s="23">
        <v>1022904.5599999999</v>
      </c>
      <c r="G39" s="24">
        <v>2.971263057970843</v>
      </c>
      <c r="H39" s="22">
        <v>12477095.44</v>
      </c>
      <c r="I39" s="25">
        <v>5.876402017935893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102634.9</v>
      </c>
      <c r="E40" s="17">
        <v>0.29812682312075295</v>
      </c>
      <c r="F40" s="16">
        <v>102634.9</v>
      </c>
      <c r="G40" s="17">
        <v>0.29812682312075295</v>
      </c>
      <c r="H40" s="15">
        <v>2365.100000000006</v>
      </c>
      <c r="I40" s="18">
        <v>0.0011139033502993076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18000</v>
      </c>
      <c r="E41" s="24">
        <v>0.0522851663145144</v>
      </c>
      <c r="F41" s="23">
        <v>18000</v>
      </c>
      <c r="G41" s="24">
        <v>0.0522851663145144</v>
      </c>
      <c r="H41" s="22">
        <v>155000</v>
      </c>
      <c r="I41" s="25">
        <v>0.07300114975958406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600</v>
      </c>
      <c r="E42" s="17">
        <v>0.0017428388771504799</v>
      </c>
      <c r="F42" s="16">
        <v>600</v>
      </c>
      <c r="G42" s="17">
        <v>0.0017428388771504799</v>
      </c>
      <c r="H42" s="15">
        <v>594400</v>
      </c>
      <c r="I42" s="18">
        <v>0.27994763494901137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609730.47</v>
      </c>
      <c r="E43" s="24">
        <v>1.771103279498724</v>
      </c>
      <c r="F43" s="23">
        <v>609730.47</v>
      </c>
      <c r="G43" s="24">
        <v>1.771103279498724</v>
      </c>
      <c r="H43" s="22">
        <v>6690269.53</v>
      </c>
      <c r="I43" s="25">
        <v>3.150950760590401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0.023548757986962602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51387.61</v>
      </c>
      <c r="E45" s="24">
        <v>0.14926720751974465</v>
      </c>
      <c r="F45" s="23">
        <v>51387.61</v>
      </c>
      <c r="G45" s="24">
        <v>0.14926720751974465</v>
      </c>
      <c r="H45" s="22">
        <v>598612.39</v>
      </c>
      <c r="I45" s="25">
        <v>0.2819315660021454</v>
      </c>
    </row>
    <row r="46" spans="1:10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0.023548757986962602</v>
      </c>
      <c r="J46" s="13"/>
    </row>
    <row r="47" spans="1:9" s="2" customFormat="1" ht="11.25">
      <c r="A47" s="3"/>
      <c r="B47" s="4" t="s">
        <v>13</v>
      </c>
      <c r="C47" s="19">
        <v>5303000</v>
      </c>
      <c r="D47" s="26">
        <v>376852.5</v>
      </c>
      <c r="E47" s="20">
        <v>1.0946553132522523</v>
      </c>
      <c r="F47" s="26">
        <v>376852.5</v>
      </c>
      <c r="G47" s="20">
        <v>1.0946553132522523</v>
      </c>
      <c r="H47" s="19">
        <v>4926147.5</v>
      </c>
      <c r="I47" s="21">
        <v>2.320093105711617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0.1412925479217756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323652.5</v>
      </c>
      <c r="E49" s="20">
        <v>0.9401235994782429</v>
      </c>
      <c r="F49" s="26">
        <v>323652.5</v>
      </c>
      <c r="G49" s="20">
        <v>0.9401235994782429</v>
      </c>
      <c r="H49" s="19">
        <v>26347.5</v>
      </c>
      <c r="I49" s="21">
        <v>0.012409018021229942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0.37678012779140163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53200</v>
      </c>
      <c r="E51" s="20">
        <v>0.15453171377400923</v>
      </c>
      <c r="F51" s="26">
        <v>53200</v>
      </c>
      <c r="G51" s="20">
        <v>0.15453171377400923</v>
      </c>
      <c r="H51" s="19">
        <v>3399800</v>
      </c>
      <c r="I51" s="21">
        <v>1.601221348081509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0.18839006389570082</v>
      </c>
    </row>
    <row r="53" spans="1:9" s="2" customFormat="1" ht="16.5" customHeight="1" thickBot="1" thickTop="1">
      <c r="A53" s="42" t="s">
        <v>0</v>
      </c>
      <c r="B53" s="43"/>
      <c r="C53" s="14">
        <f aca="true" t="shared" si="0" ref="C53:I53">SUM(C47+C4)</f>
        <v>246752013.28</v>
      </c>
      <c r="D53" s="14">
        <f t="shared" si="0"/>
        <v>34426590.31</v>
      </c>
      <c r="E53" s="14">
        <f t="shared" si="0"/>
        <v>99.99999999999999</v>
      </c>
      <c r="F53" s="14">
        <f t="shared" si="0"/>
        <v>34426590.31</v>
      </c>
      <c r="G53" s="14">
        <f t="shared" si="0"/>
        <v>99.99999999999999</v>
      </c>
      <c r="H53" s="14">
        <f t="shared" si="0"/>
        <v>212325422.97</v>
      </c>
      <c r="I53" s="14">
        <f t="shared" si="0"/>
        <v>100</v>
      </c>
    </row>
    <row r="54" spans="1:9" s="2" customFormat="1" ht="16.5" customHeight="1" thickTop="1">
      <c r="A54" s="44" t="s">
        <v>69</v>
      </c>
      <c r="B54" s="44"/>
      <c r="C54" s="45"/>
      <c r="D54" s="45"/>
      <c r="E54" s="45"/>
      <c r="F54" s="45"/>
      <c r="G54" s="45"/>
      <c r="H54" s="45"/>
      <c r="I54" s="45"/>
    </row>
    <row r="55" spans="1:9" s="2" customFormat="1" ht="16.5" customHeight="1">
      <c r="A55" s="6"/>
      <c r="B55" s="6" t="s">
        <v>6</v>
      </c>
      <c r="C55" s="7">
        <f>F5</f>
        <v>15517098.530000001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5476709.65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F28</f>
        <v>13055929.63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376852.5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34426590.31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21">
      <selection activeCell="A27" sqref="A27:I4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6" t="s">
        <v>78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>
      <c r="A2" s="47" t="s">
        <v>3</v>
      </c>
      <c r="B2" s="48" t="s">
        <v>67</v>
      </c>
      <c r="C2" s="49" t="s">
        <v>66</v>
      </c>
      <c r="D2" s="51" t="s">
        <v>80</v>
      </c>
      <c r="E2" s="47"/>
      <c r="F2" s="52" t="s">
        <v>68</v>
      </c>
      <c r="G2" s="53"/>
      <c r="H2" s="54" t="s">
        <v>2</v>
      </c>
      <c r="I2" s="55"/>
    </row>
    <row r="3" spans="1:9" s="2" customFormat="1" ht="15" customHeight="1" thickBot="1">
      <c r="A3" s="47"/>
      <c r="B3" s="48"/>
      <c r="C3" s="50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4" t="s">
        <v>65</v>
      </c>
    </row>
    <row r="4" spans="1:9" s="2" customFormat="1" ht="11.25">
      <c r="A4" s="32"/>
      <c r="B4" s="33" t="s">
        <v>64</v>
      </c>
      <c r="C4" s="27">
        <v>246886026.82</v>
      </c>
      <c r="D4" s="27">
        <v>19209604.869999997</v>
      </c>
      <c r="E4" s="29">
        <v>98.57194267789701</v>
      </c>
      <c r="F4" s="27">
        <v>53259342.67999999</v>
      </c>
      <c r="G4" s="29">
        <v>98.78483337942642</v>
      </c>
      <c r="H4" s="27">
        <v>193626684.14</v>
      </c>
      <c r="I4" s="30">
        <v>97.65585171491625</v>
      </c>
    </row>
    <row r="5" spans="1:9" s="2" customFormat="1" ht="11.25">
      <c r="A5" s="3"/>
      <c r="B5" s="4" t="s">
        <v>63</v>
      </c>
      <c r="C5" s="22">
        <v>176329631</v>
      </c>
      <c r="D5" s="23">
        <v>10992149.329999998</v>
      </c>
      <c r="E5" s="24">
        <v>56.40498703624006</v>
      </c>
      <c r="F5" s="23">
        <v>26509247.859999996</v>
      </c>
      <c r="G5" s="24">
        <v>49.16905656530751</v>
      </c>
      <c r="H5" s="22">
        <v>149820383.14000002</v>
      </c>
      <c r="I5" s="25">
        <v>75.56209096269546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16499.93</v>
      </c>
      <c r="E6" s="17">
        <v>0.08466754861206645</v>
      </c>
      <c r="F6" s="16">
        <v>30998.17</v>
      </c>
      <c r="G6" s="17">
        <v>0.05749505916577967</v>
      </c>
      <c r="H6" s="15">
        <v>169001.83000000002</v>
      </c>
      <c r="I6" s="18">
        <v>0.08523627682482239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8581075.04</v>
      </c>
      <c r="E7" s="24">
        <v>44.03282850854458</v>
      </c>
      <c r="F7" s="23">
        <v>19900264.9</v>
      </c>
      <c r="G7" s="24">
        <v>36.91078885754187</v>
      </c>
      <c r="H7" s="22">
        <v>117625366.1</v>
      </c>
      <c r="I7" s="25">
        <v>59.32449528221486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0.18669761153833314</v>
      </c>
      <c r="F8" s="16">
        <v>69000.04</v>
      </c>
      <c r="G8" s="17">
        <v>0.12798050279229917</v>
      </c>
      <c r="H8" s="15">
        <v>730999.96</v>
      </c>
      <c r="I8" s="18">
        <v>0.36868071162006993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0</v>
      </c>
      <c r="E9" s="24">
        <v>0</v>
      </c>
      <c r="F9" s="23">
        <v>210545.64</v>
      </c>
      <c r="G9" s="24">
        <v>0.39051769923505</v>
      </c>
      <c r="H9" s="22">
        <v>2589454.36</v>
      </c>
      <c r="I9" s="25">
        <v>1.3059944300851847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53610.31</v>
      </c>
      <c r="E10" s="17">
        <v>0.2750953202851741</v>
      </c>
      <c r="F10" s="16">
        <v>82976.54</v>
      </c>
      <c r="G10" s="17">
        <v>0.1539039587392315</v>
      </c>
      <c r="H10" s="15">
        <v>917023.46</v>
      </c>
      <c r="I10" s="18">
        <v>0.4625018882423725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0.47913364597046826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270833.79</v>
      </c>
      <c r="E12" s="17">
        <v>1.3897533553545498</v>
      </c>
      <c r="F12" s="16">
        <v>558037.77</v>
      </c>
      <c r="G12" s="17">
        <v>1.0350422171015177</v>
      </c>
      <c r="H12" s="15">
        <v>3441962.23</v>
      </c>
      <c r="I12" s="18">
        <v>1.7359578026868878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1.391692548255393</v>
      </c>
      <c r="H13" s="22">
        <v>449676.01</v>
      </c>
      <c r="I13" s="25">
        <v>0.22679463808079237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1977588.9</v>
      </c>
      <c r="E14" s="17">
        <v>10.14777664665444</v>
      </c>
      <c r="F14" s="16">
        <v>3968914.5599999996</v>
      </c>
      <c r="G14" s="17">
        <v>7.361498354616559</v>
      </c>
      <c r="H14" s="15">
        <v>22031085.44</v>
      </c>
      <c r="I14" s="18">
        <v>11.111404517425367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4840.18</v>
      </c>
      <c r="E15" s="24">
        <v>0.024836843273950363</v>
      </c>
      <c r="F15" s="23">
        <v>4840.18</v>
      </c>
      <c r="G15" s="24">
        <v>0.008977511752242907</v>
      </c>
      <c r="H15" s="22">
        <v>45159.82</v>
      </c>
      <c r="I15" s="25">
        <v>0.022776409692600075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751631.31</v>
      </c>
      <c r="G16" s="17">
        <v>1.3941173507759486</v>
      </c>
      <c r="H16" s="15">
        <v>448368.68999999994</v>
      </c>
      <c r="I16" s="18">
        <v>0.22613528966179222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0.027234965139373984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0.26333120197697213</v>
      </c>
      <c r="F18" s="16">
        <v>181714.76</v>
      </c>
      <c r="G18" s="17">
        <v>0.3370425053316198</v>
      </c>
      <c r="H18" s="15">
        <v>368285.24</v>
      </c>
      <c r="I18" s="18">
        <v>0.1857451050508515</v>
      </c>
    </row>
    <row r="19" spans="1:9" s="2" customFormat="1" ht="11.25">
      <c r="A19" s="3"/>
      <c r="B19" s="4" t="s">
        <v>52</v>
      </c>
      <c r="C19" s="19">
        <v>15483395.82</v>
      </c>
      <c r="D19" s="26">
        <v>5646082.73</v>
      </c>
      <c r="E19" s="20">
        <v>28.972243155578475</v>
      </c>
      <c r="F19" s="26">
        <v>11122792.38</v>
      </c>
      <c r="G19" s="20">
        <v>20.630430956949507</v>
      </c>
      <c r="H19" s="19">
        <v>4360603.4399999995</v>
      </c>
      <c r="I19" s="21">
        <v>2.199275605093227</v>
      </c>
    </row>
    <row r="20" spans="1:9" s="2" customFormat="1" ht="11.25">
      <c r="A20" s="10" t="s">
        <v>51</v>
      </c>
      <c r="B20" s="11" t="s">
        <v>50</v>
      </c>
      <c r="C20" s="15">
        <v>10833395.82</v>
      </c>
      <c r="D20" s="16">
        <v>5437013.54</v>
      </c>
      <c r="E20" s="17">
        <v>27.899427949234546</v>
      </c>
      <c r="F20" s="16">
        <v>10833395.82</v>
      </c>
      <c r="G20" s="17">
        <v>20.093661452828034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0.25217560314235177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209069.19</v>
      </c>
      <c r="E22" s="17">
        <v>1.0728152063439274</v>
      </c>
      <c r="F22" s="16">
        <v>289396.56</v>
      </c>
      <c r="G22" s="17">
        <v>0.5367695041214726</v>
      </c>
      <c r="H22" s="15">
        <v>3510603.44</v>
      </c>
      <c r="I22" s="18">
        <v>1.7705770797512295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0.025217560314235176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0.025217560314235176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0.1008702412569407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0.025217560314235176</v>
      </c>
    </row>
    <row r="27" spans="1:9" s="2" customFormat="1" ht="11.25">
      <c r="A27" s="3"/>
      <c r="B27" s="4" t="s">
        <v>42</v>
      </c>
      <c r="C27" s="19">
        <v>55073000</v>
      </c>
      <c r="D27" s="26">
        <v>2571372.81</v>
      </c>
      <c r="E27" s="20">
        <v>13.19471248607848</v>
      </c>
      <c r="F27" s="26">
        <v>15627302.439999998</v>
      </c>
      <c r="G27" s="20">
        <v>28.98534585716941</v>
      </c>
      <c r="H27" s="19">
        <v>39445697.56</v>
      </c>
      <c r="I27" s="21">
        <v>19.894485147127586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194828.04</v>
      </c>
      <c r="E28" s="17">
        <v>0.9997383351137628</v>
      </c>
      <c r="F28" s="16">
        <v>369206.95</v>
      </c>
      <c r="G28" s="17">
        <v>0.6848009232373091</v>
      </c>
      <c r="H28" s="15">
        <v>2330793.05</v>
      </c>
      <c r="I28" s="18">
        <v>1.175538286367503</v>
      </c>
    </row>
    <row r="29" spans="1:9" s="2" customFormat="1" ht="11.25">
      <c r="A29" s="3" t="s">
        <v>41</v>
      </c>
      <c r="B29" s="4" t="s">
        <v>40</v>
      </c>
      <c r="C29" s="19">
        <v>1700000</v>
      </c>
      <c r="D29" s="26">
        <v>289004.16</v>
      </c>
      <c r="E29" s="20">
        <v>1.4829925803254576</v>
      </c>
      <c r="F29" s="26">
        <v>289004.16</v>
      </c>
      <c r="G29" s="20">
        <v>0.5360416849883867</v>
      </c>
      <c r="H29" s="19">
        <v>1410995.84</v>
      </c>
      <c r="I29" s="21">
        <v>0.7116374539666984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195890.8</v>
      </c>
      <c r="E30" s="17">
        <v>1.0051917693988148</v>
      </c>
      <c r="F30" s="16">
        <v>422006.4</v>
      </c>
      <c r="G30" s="17">
        <v>0.7827327528153336</v>
      </c>
      <c r="H30" s="15">
        <v>1877993.6</v>
      </c>
      <c r="I30" s="18">
        <v>0.9471683375549529</v>
      </c>
    </row>
    <row r="31" spans="1:9" s="2" customFormat="1" ht="11.25">
      <c r="A31" s="3" t="s">
        <v>38</v>
      </c>
      <c r="B31" s="4" t="s">
        <v>37</v>
      </c>
      <c r="C31" s="19">
        <v>100000</v>
      </c>
      <c r="D31" s="26">
        <v>0</v>
      </c>
      <c r="E31" s="20">
        <v>0</v>
      </c>
      <c r="F31" s="26">
        <v>0</v>
      </c>
      <c r="G31" s="20">
        <v>0</v>
      </c>
      <c r="H31" s="19">
        <v>100000</v>
      </c>
      <c r="I31" s="21">
        <v>0.05043512062847035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0.05043512062847035</v>
      </c>
    </row>
    <row r="33" spans="1:9" s="2" customFormat="1" ht="11.25">
      <c r="A33" s="3" t="s">
        <v>34</v>
      </c>
      <c r="B33" s="4" t="s">
        <v>33</v>
      </c>
      <c r="C33" s="19">
        <v>1150000</v>
      </c>
      <c r="D33" s="26">
        <v>0</v>
      </c>
      <c r="E33" s="20">
        <v>0</v>
      </c>
      <c r="F33" s="26">
        <v>80000</v>
      </c>
      <c r="G33" s="20">
        <v>0.14838310562405374</v>
      </c>
      <c r="H33" s="19">
        <v>1070000</v>
      </c>
      <c r="I33" s="21">
        <v>0.5396557907246328</v>
      </c>
    </row>
    <row r="34" spans="1:9" s="2" customFormat="1" ht="11.25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5500</v>
      </c>
      <c r="G34" s="17">
        <v>0.010201338511653696</v>
      </c>
      <c r="H34" s="15">
        <v>744500</v>
      </c>
      <c r="I34" s="18">
        <v>0.3754894730789617</v>
      </c>
    </row>
    <row r="35" spans="1:9" s="2" customFormat="1" ht="11.25">
      <c r="A35" s="3" t="s">
        <v>30</v>
      </c>
      <c r="B35" s="4" t="s">
        <v>29</v>
      </c>
      <c r="C35" s="19">
        <v>1350000</v>
      </c>
      <c r="D35" s="26">
        <v>8930</v>
      </c>
      <c r="E35" s="20">
        <v>0.04582329798403711</v>
      </c>
      <c r="F35" s="26">
        <v>170930</v>
      </c>
      <c r="G35" s="20">
        <v>0.3170390530539939</v>
      </c>
      <c r="H35" s="19">
        <v>1179070</v>
      </c>
      <c r="I35" s="21">
        <v>0.5946653767941054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6282752.49</v>
      </c>
      <c r="G36" s="17">
        <v>11.65317907916821</v>
      </c>
      <c r="H36" s="15">
        <v>3717247.51</v>
      </c>
      <c r="I36" s="18">
        <v>1.8747982657273101</v>
      </c>
    </row>
    <row r="37" spans="1:9" s="2" customFormat="1" ht="11.25">
      <c r="A37" s="3" t="s">
        <v>26</v>
      </c>
      <c r="B37" s="4" t="s">
        <v>15</v>
      </c>
      <c r="C37" s="19">
        <v>10000000</v>
      </c>
      <c r="D37" s="26">
        <v>312422.9</v>
      </c>
      <c r="E37" s="20">
        <v>1.6031632299817502</v>
      </c>
      <c r="F37" s="26">
        <v>3128514.2899999996</v>
      </c>
      <c r="G37" s="20">
        <v>5.802733329242893</v>
      </c>
      <c r="H37" s="19">
        <v>6871485.710000001</v>
      </c>
      <c r="I37" s="21">
        <v>3.4656421068066026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-4.94</v>
      </c>
      <c r="E38" s="17">
        <v>-2.5349058459254575E-05</v>
      </c>
      <c r="F38" s="16">
        <v>1503828.76</v>
      </c>
      <c r="G38" s="17">
        <v>2.7892847716946223</v>
      </c>
      <c r="H38" s="15">
        <v>996171.24</v>
      </c>
      <c r="I38" s="18">
        <v>0.5024201665601289</v>
      </c>
    </row>
    <row r="39" spans="1:9" s="2" customFormat="1" ht="11.25">
      <c r="A39" s="3" t="s">
        <v>25</v>
      </c>
      <c r="B39" s="4" t="s">
        <v>24</v>
      </c>
      <c r="C39" s="19">
        <v>13500000</v>
      </c>
      <c r="D39" s="26">
        <v>1017945.88</v>
      </c>
      <c r="E39" s="20">
        <v>5.223475631675575</v>
      </c>
      <c r="F39" s="26">
        <v>2040850.44</v>
      </c>
      <c r="G39" s="20">
        <v>3.7853465800177073</v>
      </c>
      <c r="H39" s="19">
        <v>11459149.56</v>
      </c>
      <c r="I39" s="21">
        <v>5.779435903582828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290</v>
      </c>
      <c r="E40" s="17">
        <v>0.0014881026221019889</v>
      </c>
      <c r="F40" s="16">
        <v>102924.9</v>
      </c>
      <c r="G40" s="17">
        <v>0.1909039538505646</v>
      </c>
      <c r="H40" s="15">
        <v>2075.100000000006</v>
      </c>
      <c r="I40" s="18">
        <v>0.001046579188161391</v>
      </c>
    </row>
    <row r="41" spans="1:9" s="2" customFormat="1" ht="11.25">
      <c r="A41" s="3" t="s">
        <v>71</v>
      </c>
      <c r="B41" s="4" t="s">
        <v>76</v>
      </c>
      <c r="C41" s="19">
        <v>173000</v>
      </c>
      <c r="D41" s="26">
        <v>0</v>
      </c>
      <c r="E41" s="20">
        <v>0</v>
      </c>
      <c r="F41" s="26">
        <v>18000</v>
      </c>
      <c r="G41" s="20">
        <v>0.033386198765412094</v>
      </c>
      <c r="H41" s="19">
        <v>155000</v>
      </c>
      <c r="I41" s="21">
        <v>0.07817443697412903</v>
      </c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600</v>
      </c>
      <c r="G42" s="17">
        <v>0.0011128732921804033</v>
      </c>
      <c r="H42" s="15">
        <v>594400</v>
      </c>
      <c r="I42" s="18">
        <v>0.2997863570156277</v>
      </c>
      <c r="J42" s="13"/>
    </row>
    <row r="43" spans="1:9" s="2" customFormat="1" ht="11.25">
      <c r="A43" s="3" t="s">
        <v>20</v>
      </c>
      <c r="B43" s="4" t="s">
        <v>19</v>
      </c>
      <c r="C43" s="19">
        <v>7300000</v>
      </c>
      <c r="D43" s="26">
        <v>552065.97</v>
      </c>
      <c r="E43" s="20">
        <v>2.8328648880354415</v>
      </c>
      <c r="F43" s="26">
        <v>1161796.44</v>
      </c>
      <c r="G43" s="20">
        <v>2.15488704837712</v>
      </c>
      <c r="H43" s="19">
        <v>6138203.5600000005</v>
      </c>
      <c r="I43" s="21">
        <v>3.0958103699070616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0.025217560314235176</v>
      </c>
    </row>
    <row r="45" spans="1:9" s="2" customFormat="1" ht="11.25">
      <c r="A45" s="3" t="s">
        <v>16</v>
      </c>
      <c r="B45" s="4" t="s">
        <v>15</v>
      </c>
      <c r="C45" s="19">
        <v>650000</v>
      </c>
      <c r="D45" s="26">
        <v>0</v>
      </c>
      <c r="E45" s="20">
        <v>0</v>
      </c>
      <c r="F45" s="26">
        <v>51387.61</v>
      </c>
      <c r="G45" s="20">
        <v>0.09531316452997102</v>
      </c>
      <c r="H45" s="19">
        <v>598612.39</v>
      </c>
      <c r="I45" s="21">
        <v>0.30191088099346935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0.025217560314235176</v>
      </c>
    </row>
    <row r="47" spans="1:9" s="2" customFormat="1" ht="11.25">
      <c r="A47" s="3"/>
      <c r="B47" s="4" t="s">
        <v>13</v>
      </c>
      <c r="C47" s="19">
        <v>5303000</v>
      </c>
      <c r="D47" s="26">
        <v>278298.43</v>
      </c>
      <c r="E47" s="20">
        <v>1.428057322102989</v>
      </c>
      <c r="F47" s="26">
        <v>655150.9299999999</v>
      </c>
      <c r="G47" s="20">
        <v>1.215166620573588</v>
      </c>
      <c r="H47" s="19">
        <v>4647849.07</v>
      </c>
      <c r="I47" s="21">
        <v>2.344148285083737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0.15130536188541105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0</v>
      </c>
      <c r="E49" s="20">
        <v>0</v>
      </c>
      <c r="F49" s="26">
        <v>323652.5</v>
      </c>
      <c r="G49" s="20">
        <v>0.6003070386623632</v>
      </c>
      <c r="H49" s="19">
        <v>26347.5</v>
      </c>
      <c r="I49" s="21">
        <v>0.013288393407586224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0.4034809650277628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278298.43</v>
      </c>
      <c r="E51" s="20">
        <v>1.428057322102989</v>
      </c>
      <c r="F51" s="26">
        <v>331498.43</v>
      </c>
      <c r="G51" s="20">
        <v>0.6148595819112248</v>
      </c>
      <c r="H51" s="19">
        <v>3121501.57</v>
      </c>
      <c r="I51" s="21">
        <v>1.5743330822490957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0.2017404825138814</v>
      </c>
    </row>
    <row r="53" spans="1:9" s="2" customFormat="1" ht="16.5" customHeight="1" thickBot="1" thickTop="1">
      <c r="A53" s="42" t="s">
        <v>0</v>
      </c>
      <c r="B53" s="43"/>
      <c r="C53" s="14">
        <f aca="true" t="shared" si="0" ref="C53:I53">SUM(C47+C4)</f>
        <v>252189026.82</v>
      </c>
      <c r="D53" s="14">
        <f t="shared" si="0"/>
        <v>19487903.299999997</v>
      </c>
      <c r="E53" s="14">
        <f t="shared" si="0"/>
        <v>100</v>
      </c>
      <c r="F53" s="14">
        <f t="shared" si="0"/>
        <v>53914493.60999999</v>
      </c>
      <c r="G53" s="14">
        <f t="shared" si="0"/>
        <v>100</v>
      </c>
      <c r="H53" s="14">
        <f t="shared" si="0"/>
        <v>198274533.20999998</v>
      </c>
      <c r="I53" s="14">
        <f t="shared" si="0"/>
        <v>99.99999999999999</v>
      </c>
    </row>
    <row r="54" spans="1:9" s="2" customFormat="1" ht="16.5" customHeight="1" thickTop="1">
      <c r="A54" s="44" t="s">
        <v>69</v>
      </c>
      <c r="B54" s="44"/>
      <c r="C54" s="45"/>
      <c r="D54" s="45"/>
      <c r="E54" s="45"/>
      <c r="F54" s="45"/>
      <c r="G54" s="45"/>
      <c r="H54" s="45"/>
      <c r="I54" s="45"/>
    </row>
    <row r="55" spans="1:9" s="2" customFormat="1" ht="16.5" customHeight="1">
      <c r="A55" s="6"/>
      <c r="B55" s="6" t="s">
        <v>6</v>
      </c>
      <c r="C55" s="7">
        <f>F5</f>
        <v>26509247.859999996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11122792.38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15627302.439999998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655150.9299999999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53914493.60999999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="120" zoomScaleNormal="120" zoomScalePageLayoutView="0" workbookViewId="0" topLeftCell="A1">
      <selection activeCell="C19" sqref="C19:I22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6" t="s">
        <v>78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>
      <c r="A2" s="47" t="s">
        <v>3</v>
      </c>
      <c r="B2" s="48" t="s">
        <v>67</v>
      </c>
      <c r="C2" s="49" t="s">
        <v>66</v>
      </c>
      <c r="D2" s="51" t="s">
        <v>83</v>
      </c>
      <c r="E2" s="47"/>
      <c r="F2" s="52" t="s">
        <v>68</v>
      </c>
      <c r="G2" s="53"/>
      <c r="H2" s="54" t="s">
        <v>2</v>
      </c>
      <c r="I2" s="55"/>
    </row>
    <row r="3" spans="1:9" s="2" customFormat="1" ht="15" customHeight="1" thickBot="1">
      <c r="A3" s="47"/>
      <c r="B3" s="48"/>
      <c r="C3" s="50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5" t="s">
        <v>65</v>
      </c>
    </row>
    <row r="4" spans="1:9" s="2" customFormat="1" ht="11.25">
      <c r="A4" s="32"/>
      <c r="B4" s="33" t="s">
        <v>64</v>
      </c>
      <c r="C4" s="27">
        <v>252287351.39</v>
      </c>
      <c r="D4" s="27">
        <v>21158849.39</v>
      </c>
      <c r="E4" s="29">
        <v>99.97829275739612</v>
      </c>
      <c r="F4" s="27">
        <v>74418192.07</v>
      </c>
      <c r="G4" s="29">
        <v>99.12125325180418</v>
      </c>
      <c r="H4" s="27">
        <v>177869159.32</v>
      </c>
      <c r="I4" s="30">
        <v>97.45592370496064</v>
      </c>
    </row>
    <row r="5" spans="1:9" s="2" customFormat="1" ht="11.25">
      <c r="A5" s="3"/>
      <c r="B5" s="4" t="s">
        <v>63</v>
      </c>
      <c r="C5" s="22">
        <v>176329631</v>
      </c>
      <c r="D5" s="23">
        <v>11788845.350000001</v>
      </c>
      <c r="E5" s="24">
        <v>55.70381498301161</v>
      </c>
      <c r="F5" s="23">
        <v>38298093.21</v>
      </c>
      <c r="G5" s="24">
        <v>51.01111556914517</v>
      </c>
      <c r="H5" s="22">
        <v>138031537.79</v>
      </c>
      <c r="I5" s="25">
        <v>75.62857477467179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22984.3</v>
      </c>
      <c r="E6" s="17">
        <v>0.10860378236398137</v>
      </c>
      <c r="F6" s="16">
        <v>53982.47</v>
      </c>
      <c r="G6" s="17">
        <v>0.07190190907882832</v>
      </c>
      <c r="H6" s="15">
        <v>146017.53</v>
      </c>
      <c r="I6" s="18">
        <v>0.08000416327186587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8987832.42</v>
      </c>
      <c r="E7" s="24">
        <v>42.468667571586515</v>
      </c>
      <c r="F7" s="23">
        <v>28888097.32</v>
      </c>
      <c r="G7" s="24">
        <v>38.477478836425675</v>
      </c>
      <c r="H7" s="22">
        <v>108637533.68</v>
      </c>
      <c r="I7" s="25">
        <v>59.52336669431093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0.17191649453978575</v>
      </c>
      <c r="F8" s="16">
        <v>105383.48999999999</v>
      </c>
      <c r="G8" s="17">
        <v>0.14036545783084048</v>
      </c>
      <c r="H8" s="15">
        <v>694616.51</v>
      </c>
      <c r="I8" s="18">
        <v>0.38058589730543757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221608.31</v>
      </c>
      <c r="E9" s="24">
        <v>1.0471278511544713</v>
      </c>
      <c r="F9" s="23">
        <v>432153.95</v>
      </c>
      <c r="G9" s="24">
        <v>0.5756071187731224</v>
      </c>
      <c r="H9" s="22">
        <v>2367846.05</v>
      </c>
      <c r="I9" s="25">
        <v>1.2973616386117657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56176.06</v>
      </c>
      <c r="E10" s="17">
        <v>0.26543912994113195</v>
      </c>
      <c r="F10" s="16">
        <v>139152.59999999998</v>
      </c>
      <c r="G10" s="17">
        <v>0.18534419772349361</v>
      </c>
      <c r="H10" s="15">
        <v>860847.4</v>
      </c>
      <c r="I10" s="18">
        <v>0.47166512090542295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79248.85</v>
      </c>
      <c r="E11" s="24">
        <v>0.3744610389698971</v>
      </c>
      <c r="F11" s="23">
        <v>79248.85</v>
      </c>
      <c r="G11" s="24">
        <v>0.10555544433779529</v>
      </c>
      <c r="H11" s="22">
        <v>870751.15</v>
      </c>
      <c r="I11" s="25">
        <v>0.4770914641123224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114729.49</v>
      </c>
      <c r="E12" s="17">
        <v>0.5421116398015418</v>
      </c>
      <c r="F12" s="16">
        <v>672767.26</v>
      </c>
      <c r="G12" s="17">
        <v>0.8960918305467025</v>
      </c>
      <c r="H12" s="15">
        <v>3327232.74</v>
      </c>
      <c r="I12" s="18">
        <v>1.8230172183741062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0.99939345696193</v>
      </c>
      <c r="H13" s="22">
        <v>449676.01</v>
      </c>
      <c r="I13" s="25">
        <v>0.24638105386032205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2059603.02</v>
      </c>
      <c r="E14" s="17">
        <v>9.731889948368181</v>
      </c>
      <c r="F14" s="16">
        <v>6028517.58</v>
      </c>
      <c r="G14" s="17">
        <v>8.02967931843945</v>
      </c>
      <c r="H14" s="15">
        <v>19971482.42</v>
      </c>
      <c r="I14" s="18">
        <v>10.942533682845333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0.006446873999747756</v>
      </c>
      <c r="H15" s="22">
        <v>45159.82</v>
      </c>
      <c r="I15" s="25">
        <v>0.02474342370130541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158961.72</v>
      </c>
      <c r="E16" s="17">
        <v>0.7511146322961388</v>
      </c>
      <c r="F16" s="16">
        <v>910593.03</v>
      </c>
      <c r="G16" s="17">
        <v>1.212863680577691</v>
      </c>
      <c r="H16" s="15">
        <v>289406.97</v>
      </c>
      <c r="I16" s="18">
        <v>0.15856837517999367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0.02958702846624482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0.2424828939899652</v>
      </c>
      <c r="F18" s="16">
        <v>233032.49000000002</v>
      </c>
      <c r="G18" s="17">
        <v>0.31038744444989214</v>
      </c>
      <c r="H18" s="15">
        <v>316967.51</v>
      </c>
      <c r="I18" s="18">
        <v>0.17366901372675442</v>
      </c>
    </row>
    <row r="19" spans="1:9" s="2" customFormat="1" ht="11.25">
      <c r="A19" s="3"/>
      <c r="B19" s="4" t="s">
        <v>52</v>
      </c>
      <c r="C19" s="19">
        <v>20884720.39</v>
      </c>
      <c r="D19" s="26">
        <v>5560801.149999999</v>
      </c>
      <c r="E19" s="20">
        <v>26.27550275031118</v>
      </c>
      <c r="F19" s="26">
        <v>16683593.53</v>
      </c>
      <c r="G19" s="20">
        <v>22.221699472109897</v>
      </c>
      <c r="H19" s="19">
        <v>4201126.860000001</v>
      </c>
      <c r="I19" s="21">
        <v>2.301830740687514</v>
      </c>
    </row>
    <row r="20" spans="1:9" s="2" customFormat="1" ht="11.25">
      <c r="A20" s="10" t="s">
        <v>51</v>
      </c>
      <c r="B20" s="11" t="s">
        <v>50</v>
      </c>
      <c r="C20" s="15">
        <v>16234720.389999999</v>
      </c>
      <c r="D20" s="16">
        <v>5401324.569999999</v>
      </c>
      <c r="E20" s="17">
        <v>25.521955338100575</v>
      </c>
      <c r="F20" s="16">
        <v>16234720.389999999</v>
      </c>
      <c r="G20" s="17">
        <v>21.623823241174033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0.2739539672800446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159476.58</v>
      </c>
      <c r="E22" s="17">
        <v>0.7535474122105986</v>
      </c>
      <c r="F22" s="16">
        <v>448873.14</v>
      </c>
      <c r="G22" s="17">
        <v>0.5978762309358607</v>
      </c>
      <c r="H22" s="15">
        <v>3351126.86</v>
      </c>
      <c r="I22" s="18">
        <v>1.8361089963114374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0.027395396728004458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0.027395396728004458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0.10958158691201783</v>
      </c>
    </row>
    <row r="26" spans="1:9" s="2" customFormat="1" ht="11.25">
      <c r="A26" s="37"/>
      <c r="B26" s="38" t="s">
        <v>42</v>
      </c>
      <c r="C26" s="39">
        <v>55073000</v>
      </c>
      <c r="D26" s="39">
        <v>3809202.89</v>
      </c>
      <c r="E26" s="40">
        <v>17.99897502407334</v>
      </c>
      <c r="F26" s="39">
        <v>19436505.33</v>
      </c>
      <c r="G26" s="40">
        <v>25.888438210549126</v>
      </c>
      <c r="H26" s="39">
        <v>35636494.67</v>
      </c>
      <c r="I26" s="41">
        <v>19.52551818960133</v>
      </c>
    </row>
    <row r="27" spans="1:9" s="2" customFormat="1" ht="11.25">
      <c r="A27" s="3" t="s">
        <v>81</v>
      </c>
      <c r="B27" s="5" t="s">
        <v>82</v>
      </c>
      <c r="C27" s="22">
        <v>2700000</v>
      </c>
      <c r="D27" s="23">
        <v>203763.56</v>
      </c>
      <c r="E27" s="24">
        <v>0.962809105517682</v>
      </c>
      <c r="F27" s="23">
        <v>572970.51</v>
      </c>
      <c r="G27" s="24">
        <v>0.7631676267290083</v>
      </c>
      <c r="H27" s="22">
        <v>2127029.49</v>
      </c>
      <c r="I27" s="25">
        <v>1.1654163346143</v>
      </c>
    </row>
    <row r="28" spans="1:9" s="2" customFormat="1" ht="11.25">
      <c r="A28" s="10" t="s">
        <v>41</v>
      </c>
      <c r="B28" s="11" t="s">
        <v>40</v>
      </c>
      <c r="C28" s="15">
        <v>1700000</v>
      </c>
      <c r="D28" s="16">
        <v>0</v>
      </c>
      <c r="E28" s="17">
        <v>0</v>
      </c>
      <c r="F28" s="16">
        <v>289004.16</v>
      </c>
      <c r="G28" s="17">
        <v>0.3849388669270441</v>
      </c>
      <c r="H28" s="15">
        <v>1410995.84</v>
      </c>
      <c r="I28" s="18">
        <v>0.7730958163672782</v>
      </c>
    </row>
    <row r="29" spans="1:9" s="2" customFormat="1" ht="11.25">
      <c r="A29" s="3" t="s">
        <v>39</v>
      </c>
      <c r="B29" s="5" t="s">
        <v>17</v>
      </c>
      <c r="C29" s="22">
        <v>2300000</v>
      </c>
      <c r="D29" s="23">
        <v>19080.87</v>
      </c>
      <c r="E29" s="24">
        <v>0.09015957209031474</v>
      </c>
      <c r="F29" s="23">
        <v>441087.27</v>
      </c>
      <c r="G29" s="24">
        <v>0.5875058474235914</v>
      </c>
      <c r="H29" s="22">
        <v>1858912.73</v>
      </c>
      <c r="I29" s="25">
        <v>1.0185130344217568</v>
      </c>
    </row>
    <row r="30" spans="1:9" s="2" customFormat="1" ht="11.25">
      <c r="A30" s="10" t="s">
        <v>38</v>
      </c>
      <c r="B30" s="11" t="s">
        <v>37</v>
      </c>
      <c r="C30" s="15">
        <v>100000</v>
      </c>
      <c r="D30" s="16">
        <v>0</v>
      </c>
      <c r="E30" s="17">
        <v>0</v>
      </c>
      <c r="F30" s="16">
        <v>0</v>
      </c>
      <c r="G30" s="17">
        <v>0</v>
      </c>
      <c r="H30" s="15">
        <v>100000</v>
      </c>
      <c r="I30" s="18">
        <v>0.054790793456008915</v>
      </c>
    </row>
    <row r="31" spans="1:9" s="2" customFormat="1" ht="11.25">
      <c r="A31" s="3" t="s">
        <v>81</v>
      </c>
      <c r="B31" s="5" t="s">
        <v>82</v>
      </c>
      <c r="C31" s="22">
        <v>2700000</v>
      </c>
      <c r="D31" s="23">
        <v>203763.56</v>
      </c>
      <c r="E31" s="24">
        <v>0.962809105517682</v>
      </c>
      <c r="F31" s="23">
        <v>572970.51</v>
      </c>
      <c r="G31" s="24">
        <v>0.7631676267290083</v>
      </c>
      <c r="H31" s="22">
        <v>2127029.49</v>
      </c>
      <c r="I31" s="25">
        <v>1.1654163346143</v>
      </c>
    </row>
    <row r="32" spans="1:9" s="2" customFormat="1" ht="11.25">
      <c r="A32" s="10" t="s">
        <v>41</v>
      </c>
      <c r="B32" s="11" t="s">
        <v>40</v>
      </c>
      <c r="C32" s="15">
        <v>1700000</v>
      </c>
      <c r="D32" s="16">
        <v>0</v>
      </c>
      <c r="E32" s="17">
        <v>0</v>
      </c>
      <c r="F32" s="16">
        <v>289004.16</v>
      </c>
      <c r="G32" s="17">
        <v>0.3849388669270441</v>
      </c>
      <c r="H32" s="15">
        <v>1410995.84</v>
      </c>
      <c r="I32" s="18">
        <v>0.7730958163672782</v>
      </c>
    </row>
    <row r="33" spans="1:9" s="2" customFormat="1" ht="11.25">
      <c r="A33" s="3" t="s">
        <v>39</v>
      </c>
      <c r="B33" s="5" t="s">
        <v>17</v>
      </c>
      <c r="C33" s="22">
        <v>2300000</v>
      </c>
      <c r="D33" s="23">
        <v>19080.87</v>
      </c>
      <c r="E33" s="24">
        <v>0.09015957209031474</v>
      </c>
      <c r="F33" s="23">
        <v>441087.27</v>
      </c>
      <c r="G33" s="24">
        <v>0.5875058474235914</v>
      </c>
      <c r="H33" s="22">
        <v>1858912.73</v>
      </c>
      <c r="I33" s="25">
        <v>1.0185130344217568</v>
      </c>
    </row>
    <row r="34" spans="1:9" s="2" customFormat="1" ht="11.25">
      <c r="A34" s="10" t="s">
        <v>30</v>
      </c>
      <c r="B34" s="11" t="s">
        <v>29</v>
      </c>
      <c r="C34" s="15">
        <v>1350000</v>
      </c>
      <c r="D34" s="16">
        <v>0</v>
      </c>
      <c r="E34" s="17">
        <v>0</v>
      </c>
      <c r="F34" s="16">
        <v>170930</v>
      </c>
      <c r="G34" s="17">
        <v>0.22767008102526845</v>
      </c>
      <c r="H34" s="15">
        <v>1179070</v>
      </c>
      <c r="I34" s="18">
        <v>0.6460218084017644</v>
      </c>
    </row>
    <row r="35" spans="1:9" s="2" customFormat="1" ht="11.25">
      <c r="A35" s="3" t="s">
        <v>28</v>
      </c>
      <c r="B35" s="5" t="s">
        <v>27</v>
      </c>
      <c r="C35" s="22">
        <v>10000000</v>
      </c>
      <c r="D35" s="23">
        <v>1613106.92</v>
      </c>
      <c r="E35" s="24">
        <v>7.6221382800221145</v>
      </c>
      <c r="F35" s="23">
        <v>7895859.41</v>
      </c>
      <c r="G35" s="24">
        <v>10.516883821674536</v>
      </c>
      <c r="H35" s="22">
        <v>2104140.59</v>
      </c>
      <c r="I35" s="25">
        <v>1.1528753246909476</v>
      </c>
    </row>
    <row r="36" spans="1:9" s="2" customFormat="1" ht="11.25">
      <c r="A36" s="10" t="s">
        <v>26</v>
      </c>
      <c r="B36" s="11" t="s">
        <v>15</v>
      </c>
      <c r="C36" s="15">
        <v>10000000</v>
      </c>
      <c r="D36" s="16">
        <v>170325.85</v>
      </c>
      <c r="E36" s="17">
        <v>0.8048116124641662</v>
      </c>
      <c r="F36" s="16">
        <v>3298840.1399999997</v>
      </c>
      <c r="G36" s="17">
        <v>4.3938875677950495</v>
      </c>
      <c r="H36" s="15">
        <v>6701159.86</v>
      </c>
      <c r="I36" s="18">
        <v>3.6716186580495767</v>
      </c>
    </row>
    <row r="37" spans="1:9" s="2" customFormat="1" ht="11.25">
      <c r="A37" s="3" t="s">
        <v>74</v>
      </c>
      <c r="B37" s="5" t="s">
        <v>75</v>
      </c>
      <c r="C37" s="22">
        <v>2500000</v>
      </c>
      <c r="D37" s="23">
        <v>27493.97</v>
      </c>
      <c r="E37" s="24">
        <v>0.12991255483968764</v>
      </c>
      <c r="F37" s="23">
        <v>1531322.73</v>
      </c>
      <c r="G37" s="24">
        <v>2.0396441234127143</v>
      </c>
      <c r="H37" s="22">
        <v>968677.27</v>
      </c>
      <c r="I37" s="25">
        <v>0.5307459622610059</v>
      </c>
    </row>
    <row r="38" spans="1:10" s="2" customFormat="1" ht="11.25">
      <c r="A38" s="10" t="s">
        <v>25</v>
      </c>
      <c r="B38" s="11" t="s">
        <v>24</v>
      </c>
      <c r="C38" s="15">
        <v>13500000</v>
      </c>
      <c r="D38" s="16">
        <v>1063323.1800000002</v>
      </c>
      <c r="E38" s="17">
        <v>5.0243391890680416</v>
      </c>
      <c r="F38" s="16">
        <v>3104173.62</v>
      </c>
      <c r="G38" s="17">
        <v>4.134601647352137</v>
      </c>
      <c r="H38" s="15">
        <v>10395826.379999999</v>
      </c>
      <c r="I38" s="18">
        <v>5.695955759911088</v>
      </c>
      <c r="J38" s="13"/>
    </row>
    <row r="39" spans="1:9" s="2" customFormat="1" ht="11.25">
      <c r="A39" s="3" t="s">
        <v>23</v>
      </c>
      <c r="B39" s="5" t="s">
        <v>22</v>
      </c>
      <c r="C39" s="22">
        <v>105000</v>
      </c>
      <c r="D39" s="23">
        <v>0</v>
      </c>
      <c r="E39" s="24">
        <v>0</v>
      </c>
      <c r="F39" s="23">
        <v>102924.9</v>
      </c>
      <c r="G39" s="24">
        <v>0.137090740785805</v>
      </c>
      <c r="H39" s="22">
        <v>2075.100000000006</v>
      </c>
      <c r="I39" s="25">
        <v>0.0011369637550056443</v>
      </c>
    </row>
    <row r="40" spans="1:9" s="2" customFormat="1" ht="11.25">
      <c r="A40" s="10" t="s">
        <v>71</v>
      </c>
      <c r="B40" s="11" t="s">
        <v>76</v>
      </c>
      <c r="C40" s="15">
        <v>173000</v>
      </c>
      <c r="D40" s="16">
        <v>-150</v>
      </c>
      <c r="E40" s="17">
        <v>-0.0007087693492774286</v>
      </c>
      <c r="F40" s="16">
        <v>17850</v>
      </c>
      <c r="G40" s="17">
        <v>0.023775293665834214</v>
      </c>
      <c r="H40" s="15">
        <v>155150</v>
      </c>
      <c r="I40" s="18">
        <v>0.08500791604699784</v>
      </c>
    </row>
    <row r="41" spans="1:9" s="2" customFormat="1" ht="11.25">
      <c r="A41" s="3" t="s">
        <v>21</v>
      </c>
      <c r="B41" s="5" t="s">
        <v>7</v>
      </c>
      <c r="C41" s="22">
        <v>595000</v>
      </c>
      <c r="D41" s="23">
        <v>118363.94</v>
      </c>
      <c r="E41" s="24">
        <v>0.559284884878084</v>
      </c>
      <c r="F41" s="23">
        <v>118963.94</v>
      </c>
      <c r="G41" s="24">
        <v>0.15845392768317543</v>
      </c>
      <c r="H41" s="22">
        <v>476036.06</v>
      </c>
      <c r="I41" s="25">
        <v>0.2608239344107227</v>
      </c>
    </row>
    <row r="42" spans="1:9" s="2" customFormat="1" ht="11.25">
      <c r="A42" s="10" t="s">
        <v>20</v>
      </c>
      <c r="B42" s="11" t="s">
        <v>19</v>
      </c>
      <c r="C42" s="15">
        <v>7300000</v>
      </c>
      <c r="D42" s="16">
        <v>567858.6000000001</v>
      </c>
      <c r="E42" s="17">
        <v>2.683205136023945</v>
      </c>
      <c r="F42" s="16">
        <v>1729655.04</v>
      </c>
      <c r="G42" s="17">
        <v>2.303812690005054</v>
      </c>
      <c r="H42" s="15">
        <v>5570344.96</v>
      </c>
      <c r="I42" s="18">
        <v>3.052036201820803</v>
      </c>
    </row>
    <row r="43" spans="1:9" s="2" customFormat="1" ht="11.25">
      <c r="A43" s="3" t="s">
        <v>18</v>
      </c>
      <c r="B43" s="5" t="s">
        <v>17</v>
      </c>
      <c r="C43" s="22">
        <v>50000</v>
      </c>
      <c r="D43" s="23">
        <v>0</v>
      </c>
      <c r="E43" s="24">
        <v>0</v>
      </c>
      <c r="F43" s="23">
        <v>0</v>
      </c>
      <c r="G43" s="24">
        <v>0</v>
      </c>
      <c r="H43" s="22">
        <v>50000</v>
      </c>
      <c r="I43" s="25">
        <v>0.027395396728004458</v>
      </c>
    </row>
    <row r="44" spans="1:9" s="2" customFormat="1" ht="11.25">
      <c r="A44" s="10" t="s">
        <v>16</v>
      </c>
      <c r="B44" s="11" t="s">
        <v>15</v>
      </c>
      <c r="C44" s="15">
        <v>650000</v>
      </c>
      <c r="D44" s="16">
        <v>26036</v>
      </c>
      <c r="E44" s="17">
        <v>0.12302345851858089</v>
      </c>
      <c r="F44" s="16">
        <v>77423.61</v>
      </c>
      <c r="G44" s="17">
        <v>0.10312431733439878</v>
      </c>
      <c r="H44" s="15">
        <v>572576.39</v>
      </c>
      <c r="I44" s="18">
        <v>0.31371914722277217</v>
      </c>
    </row>
    <row r="45" spans="1:9" s="2" customFormat="1" ht="11.25">
      <c r="A45" s="3" t="s">
        <v>14</v>
      </c>
      <c r="B45" s="5" t="s">
        <v>7</v>
      </c>
      <c r="C45" s="22">
        <v>50000</v>
      </c>
      <c r="D45" s="23">
        <v>0</v>
      </c>
      <c r="E45" s="24">
        <v>0</v>
      </c>
      <c r="F45" s="23">
        <v>0</v>
      </c>
      <c r="G45" s="24">
        <v>0</v>
      </c>
      <c r="H45" s="22">
        <v>50000</v>
      </c>
      <c r="I45" s="25">
        <v>0.027395396728004458</v>
      </c>
    </row>
    <row r="46" spans="1:9" s="2" customFormat="1" ht="11.25">
      <c r="A46" s="37"/>
      <c r="B46" s="38" t="s">
        <v>13</v>
      </c>
      <c r="C46" s="39">
        <v>5303000</v>
      </c>
      <c r="D46" s="39">
        <v>4594</v>
      </c>
      <c r="E46" s="40">
        <v>0.02170724260387005</v>
      </c>
      <c r="F46" s="39">
        <v>659744.9299999999</v>
      </c>
      <c r="G46" s="40">
        <v>0.8787467481958114</v>
      </c>
      <c r="H46" s="39">
        <v>4643255.07</v>
      </c>
      <c r="I46" s="41">
        <v>2.5440762950393627</v>
      </c>
    </row>
    <row r="47" spans="1:9" s="2" customFormat="1" ht="11.25">
      <c r="A47" s="3" t="s">
        <v>70</v>
      </c>
      <c r="B47" s="5" t="s">
        <v>15</v>
      </c>
      <c r="C47" s="22">
        <v>300000</v>
      </c>
      <c r="D47" s="23">
        <v>0</v>
      </c>
      <c r="E47" s="24">
        <v>0</v>
      </c>
      <c r="F47" s="23">
        <v>0</v>
      </c>
      <c r="G47" s="24">
        <v>0</v>
      </c>
      <c r="H47" s="22">
        <v>300000</v>
      </c>
      <c r="I47" s="25">
        <v>0.16437238036802676</v>
      </c>
    </row>
    <row r="48" spans="1:9" s="2" customFormat="1" ht="11.25">
      <c r="A48" s="10" t="s">
        <v>77</v>
      </c>
      <c r="B48" s="11" t="s">
        <v>75</v>
      </c>
      <c r="C48" s="15">
        <v>350000</v>
      </c>
      <c r="D48" s="16">
        <v>0</v>
      </c>
      <c r="E48" s="17">
        <v>0</v>
      </c>
      <c r="F48" s="16">
        <v>323652.5</v>
      </c>
      <c r="G48" s="17">
        <v>0.4310886965367735</v>
      </c>
      <c r="H48" s="15">
        <v>26347.5</v>
      </c>
      <c r="I48" s="18">
        <v>0.014436004305821952</v>
      </c>
    </row>
    <row r="49" spans="1:9" s="2" customFormat="1" ht="11.25">
      <c r="A49" s="3" t="s">
        <v>12</v>
      </c>
      <c r="B49" s="5" t="s">
        <v>11</v>
      </c>
      <c r="C49" s="22">
        <v>800000</v>
      </c>
      <c r="D49" s="23">
        <v>0</v>
      </c>
      <c r="E49" s="24">
        <v>0</v>
      </c>
      <c r="F49" s="23">
        <v>0</v>
      </c>
      <c r="G49" s="24">
        <v>0</v>
      </c>
      <c r="H49" s="22">
        <v>800000</v>
      </c>
      <c r="I49" s="25">
        <v>0.4383263476480713</v>
      </c>
    </row>
    <row r="50" spans="1:9" s="2" customFormat="1" ht="11.25">
      <c r="A50" s="10" t="s">
        <v>10</v>
      </c>
      <c r="B50" s="11" t="s">
        <v>9</v>
      </c>
      <c r="C50" s="15">
        <v>3453000</v>
      </c>
      <c r="D50" s="16">
        <v>4594</v>
      </c>
      <c r="E50" s="17">
        <v>0.02170724260387005</v>
      </c>
      <c r="F50" s="16">
        <v>336092.43</v>
      </c>
      <c r="G50" s="17">
        <v>0.447658051659038</v>
      </c>
      <c r="H50" s="15">
        <v>3116907.57</v>
      </c>
      <c r="I50" s="18">
        <v>1.7077783888934068</v>
      </c>
    </row>
    <row r="51" spans="1:9" s="2" customFormat="1" ht="12" thickBot="1">
      <c r="A51" s="3" t="s">
        <v>8</v>
      </c>
      <c r="B51" s="5" t="s">
        <v>7</v>
      </c>
      <c r="C51" s="22">
        <v>400000</v>
      </c>
      <c r="D51" s="23">
        <v>0</v>
      </c>
      <c r="E51" s="24">
        <v>0</v>
      </c>
      <c r="F51" s="23">
        <v>0</v>
      </c>
      <c r="G51" s="24">
        <v>0</v>
      </c>
      <c r="H51" s="22">
        <v>400000</v>
      </c>
      <c r="I51" s="25">
        <v>0.21916317382403566</v>
      </c>
    </row>
    <row r="52" spans="1:9" s="2" customFormat="1" ht="16.5" customHeight="1" thickBot="1" thickTop="1">
      <c r="A52" s="42" t="s">
        <v>0</v>
      </c>
      <c r="B52" s="43"/>
      <c r="C52" s="14">
        <f aca="true" t="shared" si="0" ref="C52:I52">SUM(C46+C4)</f>
        <v>257590351.39</v>
      </c>
      <c r="D52" s="14">
        <f t="shared" si="0"/>
        <v>21163443.39</v>
      </c>
      <c r="E52" s="14">
        <f t="shared" si="0"/>
        <v>99.99999999999999</v>
      </c>
      <c r="F52" s="14">
        <f t="shared" si="0"/>
        <v>75077937</v>
      </c>
      <c r="G52" s="14">
        <f t="shared" si="0"/>
        <v>99.99999999999999</v>
      </c>
      <c r="H52" s="14">
        <f t="shared" si="0"/>
        <v>182512414.39</v>
      </c>
      <c r="I52" s="14">
        <f t="shared" si="0"/>
        <v>100</v>
      </c>
    </row>
    <row r="53" spans="1:9" s="2" customFormat="1" ht="16.5" customHeight="1" thickTop="1">
      <c r="A53" s="44" t="s">
        <v>69</v>
      </c>
      <c r="B53" s="44"/>
      <c r="C53" s="45"/>
      <c r="D53" s="45"/>
      <c r="E53" s="45"/>
      <c r="F53" s="45"/>
      <c r="G53" s="45"/>
      <c r="H53" s="45"/>
      <c r="I53" s="45"/>
    </row>
    <row r="54" spans="1:9" s="2" customFormat="1" ht="16.5" customHeight="1">
      <c r="A54" s="6"/>
      <c r="B54" s="6" t="s">
        <v>6</v>
      </c>
      <c r="C54" s="7">
        <f>F5</f>
        <v>38298093.21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5</v>
      </c>
      <c r="C55" s="7">
        <f>F19</f>
        <v>16683593.53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42</v>
      </c>
      <c r="C56" s="7">
        <f>F26</f>
        <v>19436505.33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</v>
      </c>
      <c r="C57" s="7">
        <f>F46</f>
        <v>659744.9299999999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>
        <f>SUM(C54:C57)</f>
        <v>75077937</v>
      </c>
      <c r="D58" s="7"/>
      <c r="E58" s="7"/>
      <c r="F58" s="7"/>
      <c r="G58" s="7"/>
      <c r="H58" s="7"/>
      <c r="I58" s="7"/>
    </row>
    <row r="59" spans="1:9" ht="12.75">
      <c r="A59" s="6"/>
      <c r="B59" s="6"/>
      <c r="C59" s="7"/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</sheetData>
  <sheetProtection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20" zoomScaleNormal="120" zoomScalePageLayoutView="0" workbookViewId="0" topLeftCell="A50">
      <selection activeCell="J57" sqref="J5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6" t="s">
        <v>78</v>
      </c>
      <c r="B1" s="46"/>
      <c r="C1" s="46"/>
      <c r="D1" s="46"/>
      <c r="E1" s="46"/>
      <c r="F1" s="46"/>
      <c r="G1" s="46"/>
      <c r="H1" s="46"/>
      <c r="I1" s="46"/>
    </row>
    <row r="2" spans="1:9" s="2" customFormat="1" ht="15" customHeight="1" thickBot="1">
      <c r="A2" s="47" t="s">
        <v>3</v>
      </c>
      <c r="B2" s="48" t="s">
        <v>67</v>
      </c>
      <c r="C2" s="49" t="s">
        <v>66</v>
      </c>
      <c r="D2" s="51" t="s">
        <v>84</v>
      </c>
      <c r="E2" s="47"/>
      <c r="F2" s="52" t="s">
        <v>68</v>
      </c>
      <c r="G2" s="53"/>
      <c r="H2" s="54" t="s">
        <v>2</v>
      </c>
      <c r="I2" s="55"/>
    </row>
    <row r="3" spans="1:9" s="2" customFormat="1" ht="15" customHeight="1" thickBot="1">
      <c r="A3" s="47"/>
      <c r="B3" s="48"/>
      <c r="C3" s="50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6" t="s">
        <v>65</v>
      </c>
    </row>
    <row r="4" spans="1:9" s="2" customFormat="1" ht="11.25">
      <c r="A4" s="32"/>
      <c r="B4" s="33" t="s">
        <v>64</v>
      </c>
      <c r="C4" s="27">
        <v>257697593.19</v>
      </c>
      <c r="D4" s="27">
        <v>20015328.720000003</v>
      </c>
      <c r="E4" s="29">
        <v>99.98626241789502</v>
      </c>
      <c r="F4" s="27">
        <v>94433520.79</v>
      </c>
      <c r="G4" s="29">
        <v>99.30334102329729</v>
      </c>
      <c r="H4" s="27">
        <v>163264072.39999998</v>
      </c>
      <c r="I4" s="30">
        <v>97.23622480106052</v>
      </c>
    </row>
    <row r="5" spans="1:9" s="2" customFormat="1" ht="11.25">
      <c r="A5" s="3"/>
      <c r="B5" s="4" t="s">
        <v>63</v>
      </c>
      <c r="C5" s="22">
        <v>176329631</v>
      </c>
      <c r="D5" s="23">
        <v>11712212.890000002</v>
      </c>
      <c r="E5" s="24">
        <v>58.50817680269369</v>
      </c>
      <c r="F5" s="23">
        <v>50010306.10000001</v>
      </c>
      <c r="G5" s="24">
        <v>52.58927592429317</v>
      </c>
      <c r="H5" s="22">
        <v>126319324.89999999</v>
      </c>
      <c r="I5" s="25">
        <v>75.23280592071401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26208.8</v>
      </c>
      <c r="E6" s="17">
        <v>0.13092565159020414</v>
      </c>
      <c r="F6" s="16">
        <v>80191.27</v>
      </c>
      <c r="G6" s="17">
        <v>0.08432663492034678</v>
      </c>
      <c r="H6" s="15">
        <v>119808.73</v>
      </c>
      <c r="I6" s="18">
        <v>0.0713552493953934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8959718.54</v>
      </c>
      <c r="E7" s="24">
        <v>44.75813421119366</v>
      </c>
      <c r="F7" s="23">
        <v>37847815.86</v>
      </c>
      <c r="G7" s="24">
        <v>39.7995810586206</v>
      </c>
      <c r="H7" s="22">
        <v>99677815.14</v>
      </c>
      <c r="I7" s="25">
        <v>59.36575204914216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36339.14</v>
      </c>
      <c r="E8" s="17">
        <v>0.18153160704525392</v>
      </c>
      <c r="F8" s="16">
        <v>141722.63</v>
      </c>
      <c r="G8" s="17">
        <v>0.14903109128913142</v>
      </c>
      <c r="H8" s="15">
        <v>658277.37</v>
      </c>
      <c r="I8" s="18">
        <v>0.3920544513550362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424461.78</v>
      </c>
      <c r="E9" s="24">
        <v>2.1203922011552563</v>
      </c>
      <c r="F9" s="23">
        <v>856615.73</v>
      </c>
      <c r="G9" s="24">
        <v>0.9007903470132891</v>
      </c>
      <c r="H9" s="22">
        <v>1943384.27</v>
      </c>
      <c r="I9" s="25">
        <v>1.1574337634405651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67135.73</v>
      </c>
      <c r="E10" s="17">
        <v>0.33537549201924605</v>
      </c>
      <c r="F10" s="16">
        <v>206288.32999999996</v>
      </c>
      <c r="G10" s="17">
        <v>0.2169263648304612</v>
      </c>
      <c r="H10" s="15">
        <v>793711.67</v>
      </c>
      <c r="I10" s="18">
        <v>0.472715921125983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40182.21</v>
      </c>
      <c r="E11" s="24">
        <v>0.20072960328532466</v>
      </c>
      <c r="F11" s="23">
        <v>119431.06</v>
      </c>
      <c r="G11" s="24">
        <v>0.1255899725091027</v>
      </c>
      <c r="H11" s="22">
        <v>830568.94</v>
      </c>
      <c r="I11" s="25">
        <v>0.4946672404737746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83792.89</v>
      </c>
      <c r="E12" s="17">
        <v>0.4185860749777288</v>
      </c>
      <c r="F12" s="16">
        <v>756560.15</v>
      </c>
      <c r="G12" s="17">
        <v>0.7955750241183711</v>
      </c>
      <c r="H12" s="15">
        <v>3243439.85</v>
      </c>
      <c r="I12" s="18">
        <v>1.9317161562075433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0.7890172730361787</v>
      </c>
      <c r="H13" s="22">
        <v>449676.01</v>
      </c>
      <c r="I13" s="25">
        <v>0.26781640904360987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2038126.48</v>
      </c>
      <c r="E14" s="17">
        <v>10.181429039759514</v>
      </c>
      <c r="F14" s="16">
        <v>8066644.0600000005</v>
      </c>
      <c r="G14" s="17">
        <v>8.482630948231696</v>
      </c>
      <c r="H14" s="15">
        <v>17933355.939999998</v>
      </c>
      <c r="I14" s="18">
        <v>10.680683165534427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0.005089782114795839</v>
      </c>
      <c r="H15" s="22">
        <v>45159.82</v>
      </c>
      <c r="I15" s="25">
        <v>0.026896122000050204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910593.03</v>
      </c>
      <c r="G16" s="17">
        <v>0.9575511898218145</v>
      </c>
      <c r="H16" s="15">
        <v>289406.97</v>
      </c>
      <c r="I16" s="18">
        <v>0.17236395478956446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0.032161124380095205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36247.32</v>
      </c>
      <c r="E18" s="17">
        <v>0.18107292166747957</v>
      </c>
      <c r="F18" s="16">
        <v>269279.81</v>
      </c>
      <c r="G18" s="17">
        <v>0.2831662377873595</v>
      </c>
      <c r="H18" s="15">
        <v>280720.19</v>
      </c>
      <c r="I18" s="18">
        <v>0.16719031382581404</v>
      </c>
    </row>
    <row r="19" spans="1:9" s="2" customFormat="1" ht="11.25">
      <c r="A19" s="3"/>
      <c r="B19" s="4" t="s">
        <v>52</v>
      </c>
      <c r="C19" s="19">
        <v>26294962.19</v>
      </c>
      <c r="D19" s="26">
        <v>5589285.22</v>
      </c>
      <c r="E19" s="20">
        <v>27.92118713378703</v>
      </c>
      <c r="F19" s="26">
        <v>22272878.750000004</v>
      </c>
      <c r="G19" s="20">
        <v>23.421463645312016</v>
      </c>
      <c r="H19" s="19">
        <v>4022083.4399999976</v>
      </c>
      <c r="I19" s="21">
        <v>2.3954578848326133</v>
      </c>
    </row>
    <row r="20" spans="1:9" s="2" customFormat="1" ht="11.25">
      <c r="A20" s="10" t="s">
        <v>51</v>
      </c>
      <c r="B20" s="11" t="s">
        <v>50</v>
      </c>
      <c r="C20" s="15">
        <v>21644962.19</v>
      </c>
      <c r="D20" s="16">
        <v>5410241.8</v>
      </c>
      <c r="E20" s="17">
        <v>27.026778521929995</v>
      </c>
      <c r="F20" s="16">
        <v>21644962.19</v>
      </c>
      <c r="G20" s="17">
        <v>22.76116620251606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0.29778818870458523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162599.37</v>
      </c>
      <c r="E22" s="17">
        <v>0.8122626165794196</v>
      </c>
      <c r="F22" s="16">
        <v>611472.51</v>
      </c>
      <c r="G22" s="17">
        <v>0.6430053934125012</v>
      </c>
      <c r="H22" s="15">
        <v>3188527.49</v>
      </c>
      <c r="I22" s="18">
        <v>1.8990116517637552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0.029778818870458523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0.029778818870458523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16444.05</v>
      </c>
      <c r="E25" s="24">
        <v>0.08214599527761271</v>
      </c>
      <c r="F25" s="23">
        <v>16444.05</v>
      </c>
      <c r="G25" s="24">
        <v>0.01729204938345444</v>
      </c>
      <c r="H25" s="22">
        <v>183555.95</v>
      </c>
      <c r="I25" s="25">
        <v>0.10932158775289882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0.029778818870458523</v>
      </c>
    </row>
    <row r="27" spans="1:9" s="2" customFormat="1" ht="11.25">
      <c r="A27" s="3"/>
      <c r="B27" s="4" t="s">
        <v>42</v>
      </c>
      <c r="C27" s="19">
        <v>55073000</v>
      </c>
      <c r="D27" s="26">
        <v>2713830.61</v>
      </c>
      <c r="E27" s="20">
        <v>13.5568984814143</v>
      </c>
      <c r="F27" s="26">
        <v>22150335.939999998</v>
      </c>
      <c r="G27" s="20">
        <v>23.292601453692107</v>
      </c>
      <c r="H27" s="19">
        <v>32922664.060000002</v>
      </c>
      <c r="I27" s="21">
        <v>19.607960995513892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194404.73</v>
      </c>
      <c r="E28" s="17">
        <v>0.9711457963534275</v>
      </c>
      <c r="F28" s="16">
        <v>767375.24</v>
      </c>
      <c r="G28" s="17">
        <v>0.8069478349749729</v>
      </c>
      <c r="H28" s="15">
        <v>1932624.76</v>
      </c>
      <c r="I28" s="18">
        <v>1.1510256534520673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196561.23</v>
      </c>
      <c r="E29" s="24">
        <v>0.9819185584659345</v>
      </c>
      <c r="F29" s="23">
        <v>485565.39</v>
      </c>
      <c r="G29" s="24">
        <v>0.5106053984739961</v>
      </c>
      <c r="H29" s="22">
        <v>1214434.6099999999</v>
      </c>
      <c r="I29" s="25">
        <v>0.7232885656241187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7757.32</v>
      </c>
      <c r="E30" s="17">
        <v>0.038751571059862426</v>
      </c>
      <c r="F30" s="16">
        <v>448844.59</v>
      </c>
      <c r="G30" s="17">
        <v>0.4719909520936972</v>
      </c>
      <c r="H30" s="15">
        <v>1851155.41</v>
      </c>
      <c r="I30" s="18">
        <v>1.1025044331091876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0.05955763774091705</v>
      </c>
    </row>
    <row r="32" spans="1:9" s="2" customFormat="1" ht="11.25">
      <c r="A32" s="10" t="s">
        <v>81</v>
      </c>
      <c r="B32" s="11" t="s">
        <v>82</v>
      </c>
      <c r="C32" s="15">
        <v>100000</v>
      </c>
      <c r="D32" s="16">
        <v>4387.5</v>
      </c>
      <c r="E32" s="17">
        <v>0.021917687812949112</v>
      </c>
      <c r="F32" s="16">
        <v>4387.5</v>
      </c>
      <c r="G32" s="17">
        <v>0.004613757965337393</v>
      </c>
      <c r="H32" s="15">
        <v>95612.5</v>
      </c>
      <c r="I32" s="18">
        <v>0.056944546385034316</v>
      </c>
    </row>
    <row r="33" spans="1:9" s="2" customFormat="1" ht="11.25">
      <c r="A33" s="3" t="s">
        <v>41</v>
      </c>
      <c r="B33" s="5" t="s">
        <v>40</v>
      </c>
      <c r="C33" s="22">
        <v>1150000</v>
      </c>
      <c r="D33" s="23">
        <v>320000</v>
      </c>
      <c r="E33" s="24">
        <v>1.5985550085797642</v>
      </c>
      <c r="F33" s="23">
        <v>400000</v>
      </c>
      <c r="G33" s="24">
        <v>0.4206275068113862</v>
      </c>
      <c r="H33" s="22">
        <v>750000</v>
      </c>
      <c r="I33" s="25">
        <v>0.44668228305687785</v>
      </c>
    </row>
    <row r="34" spans="1:9" s="2" customFormat="1" ht="11.25">
      <c r="A34" s="10" t="s">
        <v>39</v>
      </c>
      <c r="B34" s="11" t="s">
        <v>17</v>
      </c>
      <c r="C34" s="15">
        <v>750000</v>
      </c>
      <c r="D34" s="16">
        <v>251120</v>
      </c>
      <c r="E34" s="17">
        <v>1.2544660429829702</v>
      </c>
      <c r="F34" s="16">
        <v>256620</v>
      </c>
      <c r="G34" s="17">
        <v>0.26985357699484486</v>
      </c>
      <c r="H34" s="15">
        <v>493380</v>
      </c>
      <c r="I34" s="18">
        <v>0.2938454730861365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-226.67</v>
      </c>
      <c r="E35" s="24">
        <v>-0.0011323264493586724</v>
      </c>
      <c r="F35" s="23">
        <v>170703.33</v>
      </c>
      <c r="G35" s="24">
        <v>0.17950629025575326</v>
      </c>
      <c r="H35" s="22">
        <v>1179296.67</v>
      </c>
      <c r="I35" s="25">
        <v>0.7023612386092979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</v>
      </c>
      <c r="G36" s="17">
        <v>8.303039144403808</v>
      </c>
      <c r="H36" s="15">
        <v>2104140.59</v>
      </c>
      <c r="I36" s="18">
        <v>1.2531764301517945</v>
      </c>
    </row>
    <row r="37" spans="1:9" s="2" customFormat="1" ht="11.25">
      <c r="A37" s="3" t="s">
        <v>26</v>
      </c>
      <c r="B37" s="5" t="s">
        <v>15</v>
      </c>
      <c r="C37" s="22">
        <v>9800000</v>
      </c>
      <c r="D37" s="23">
        <v>70318.63</v>
      </c>
      <c r="E37" s="24">
        <v>0.35127561932177276</v>
      </c>
      <c r="F37" s="23">
        <v>3369158.7699999996</v>
      </c>
      <c r="G37" s="24">
        <v>3.542902133692041</v>
      </c>
      <c r="H37" s="22">
        <v>6430841.23</v>
      </c>
      <c r="I37" s="25">
        <v>3.830057123456934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-0.81</v>
      </c>
      <c r="E38" s="17">
        <v>-4.046342365467529E-06</v>
      </c>
      <c r="F38" s="16">
        <v>1531321.92</v>
      </c>
      <c r="G38" s="17">
        <v>1.6102903033380627</v>
      </c>
      <c r="H38" s="15">
        <v>968678.0800000001</v>
      </c>
      <c r="I38" s="18">
        <v>0.5769217817620707</v>
      </c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1051018.48</v>
      </c>
      <c r="E39" s="24">
        <v>5.250346422855909</v>
      </c>
      <c r="F39" s="23">
        <v>4155192.0999999996</v>
      </c>
      <c r="G39" s="24">
        <v>4.369470233363421</v>
      </c>
      <c r="H39" s="22">
        <v>9344807.9</v>
      </c>
      <c r="I39" s="25">
        <v>5.565546836666598</v>
      </c>
      <c r="J39" s="13"/>
    </row>
    <row r="40" spans="1:9" s="2" customFormat="1" ht="11.25">
      <c r="A40" s="10" t="s">
        <v>23</v>
      </c>
      <c r="B40" s="11" t="s">
        <v>22</v>
      </c>
      <c r="C40" s="15">
        <v>305000</v>
      </c>
      <c r="D40" s="16">
        <v>11543.78</v>
      </c>
      <c r="E40" s="17">
        <v>0.0576667729279466</v>
      </c>
      <c r="F40" s="16">
        <v>114468.68</v>
      </c>
      <c r="G40" s="17">
        <v>0.12037168869097598</v>
      </c>
      <c r="H40" s="15">
        <v>190531.32</v>
      </c>
      <c r="I40" s="18">
        <v>0.11347595334858743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0.01877050249145811</v>
      </c>
      <c r="H41" s="22">
        <v>155150</v>
      </c>
      <c r="I41" s="25">
        <v>0.0924036749550328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22441.03</v>
      </c>
      <c r="E42" s="17">
        <v>0.11210381532558981</v>
      </c>
      <c r="F42" s="16">
        <v>141404.97</v>
      </c>
      <c r="G42" s="17">
        <v>0.14869704995459718</v>
      </c>
      <c r="H42" s="15">
        <v>453595.03</v>
      </c>
      <c r="I42" s="18">
        <v>0.270150484778204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580105.39</v>
      </c>
      <c r="E43" s="24">
        <v>2.89790742715193</v>
      </c>
      <c r="F43" s="23">
        <v>2309760.43</v>
      </c>
      <c r="G43" s="24">
        <v>2.4288719275062385</v>
      </c>
      <c r="H43" s="22">
        <v>4990239.57</v>
      </c>
      <c r="I43" s="25">
        <v>2.9720688055044966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4400</v>
      </c>
      <c r="E44" s="17">
        <v>0.021980131367971757</v>
      </c>
      <c r="F44" s="16">
        <v>4400</v>
      </c>
      <c r="G44" s="17">
        <v>0.0046269025749252485</v>
      </c>
      <c r="H44" s="15">
        <v>45600</v>
      </c>
      <c r="I44" s="18">
        <v>0.027158282809858172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0.08141625010659279</v>
      </c>
      <c r="H45" s="22">
        <v>572576.39</v>
      </c>
      <c r="I45" s="25">
        <v>0.3410129721462204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0.029778818870458523</v>
      </c>
    </row>
    <row r="47" spans="1:9" s="2" customFormat="1" ht="11.25">
      <c r="A47" s="3"/>
      <c r="B47" s="4" t="s">
        <v>13</v>
      </c>
      <c r="C47" s="19">
        <v>5303000</v>
      </c>
      <c r="D47" s="26">
        <v>2750</v>
      </c>
      <c r="E47" s="20">
        <v>0.013737582104982349</v>
      </c>
      <c r="F47" s="26">
        <v>662494.9299999999</v>
      </c>
      <c r="G47" s="20">
        <v>0.6966589767027096</v>
      </c>
      <c r="H47" s="19">
        <v>4640505.07</v>
      </c>
      <c r="I47" s="21">
        <v>2.763775198939489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0.17867291322275114</v>
      </c>
    </row>
    <row r="49" spans="1:9" s="2" customFormat="1" ht="11.25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0.34034286037068046</v>
      </c>
      <c r="H49" s="22">
        <v>26347.5</v>
      </c>
      <c r="I49" s="25">
        <v>0.015691948603788117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0.4764611019273364</v>
      </c>
    </row>
    <row r="51" spans="1:9" s="2" customFormat="1" ht="11.25">
      <c r="A51" s="3" t="s">
        <v>10</v>
      </c>
      <c r="B51" s="5" t="s">
        <v>9</v>
      </c>
      <c r="C51" s="22">
        <v>3453000</v>
      </c>
      <c r="D51" s="23">
        <v>2750</v>
      </c>
      <c r="E51" s="24">
        <v>0.013737582104982349</v>
      </c>
      <c r="F51" s="23">
        <v>338842.43</v>
      </c>
      <c r="G51" s="24">
        <v>0.3563161163320292</v>
      </c>
      <c r="H51" s="22">
        <v>3114157.57</v>
      </c>
      <c r="I51" s="25">
        <v>1.854718684221945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0.2382305509636682</v>
      </c>
    </row>
    <row r="53" spans="1:9" s="2" customFormat="1" ht="16.5" customHeight="1" thickBot="1" thickTop="1">
      <c r="A53" s="42" t="s">
        <v>0</v>
      </c>
      <c r="B53" s="43"/>
      <c r="C53" s="14">
        <f aca="true" t="shared" si="0" ref="C53:I53">SUM(C47+C4)</f>
        <v>263000593.19</v>
      </c>
      <c r="D53" s="14">
        <f t="shared" si="0"/>
        <v>20018078.720000003</v>
      </c>
      <c r="E53" s="14">
        <f t="shared" si="0"/>
        <v>100</v>
      </c>
      <c r="F53" s="14">
        <f t="shared" si="0"/>
        <v>95096015.72000001</v>
      </c>
      <c r="G53" s="14">
        <f t="shared" si="0"/>
        <v>100</v>
      </c>
      <c r="H53" s="14">
        <f t="shared" si="0"/>
        <v>167904577.46999997</v>
      </c>
      <c r="I53" s="14">
        <f t="shared" si="0"/>
        <v>100</v>
      </c>
    </row>
    <row r="54" spans="1:9" s="2" customFormat="1" ht="16.5" customHeight="1" thickTop="1">
      <c r="A54" s="44" t="s">
        <v>69</v>
      </c>
      <c r="B54" s="44"/>
      <c r="C54" s="45"/>
      <c r="D54" s="45"/>
      <c r="E54" s="45"/>
      <c r="F54" s="45"/>
      <c r="G54" s="45"/>
      <c r="H54" s="45"/>
      <c r="I54" s="45"/>
    </row>
    <row r="55" spans="1:9" s="2" customFormat="1" ht="16.5" customHeight="1">
      <c r="A55" s="6"/>
      <c r="B55" s="6" t="s">
        <v>6</v>
      </c>
      <c r="C55" s="7">
        <f>F5</f>
        <v>50010306.10000001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22272878.750000004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22150335.939999998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662494.9299999999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95096015.72000001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Celso Guerini</cp:lastModifiedBy>
  <cp:lastPrinted>2015-06-15T15:26:30Z</cp:lastPrinted>
  <dcterms:created xsi:type="dcterms:W3CDTF">2013-04-10T18:42:15Z</dcterms:created>
  <dcterms:modified xsi:type="dcterms:W3CDTF">2018-05-15T20:42:57Z</dcterms:modified>
  <cp:category/>
  <cp:version/>
  <cp:contentType/>
  <cp:contentStatus/>
</cp:coreProperties>
</file>