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9270" activeTab="7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JULHO" sheetId="34" r:id="rId7"/>
    <sheet name="AGOSTO" sheetId="35" r:id="rId8"/>
    <sheet name="Plan1" sheetId="17" r:id="rId9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5"/>
  <c r="C54"/>
  <c r="C53"/>
  <c r="D49"/>
  <c r="E49"/>
  <c r="F49"/>
  <c r="G49"/>
  <c r="H49"/>
  <c r="I49"/>
  <c r="C49"/>
  <c r="C51"/>
  <c r="C52" i="34"/>
  <c r="C54"/>
  <c r="C53"/>
  <c r="E49"/>
  <c r="F49"/>
  <c r="G49"/>
  <c r="H49"/>
  <c r="I49"/>
  <c r="D49"/>
  <c r="C49"/>
  <c r="C51"/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5" l="1"/>
  <c r="C55" i="34"/>
  <c r="C55" i="33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<sst xmlns="http://schemas.openxmlformats.org/spreadsheetml/2006/main" count="923" uniqueCount="90">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</sst>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62"/>
          <c:w val="0.59679330708661416"/>
          <c:h val="0.717919075144519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91066752"/>
        <c:axId val="91068288"/>
      </c:barChart>
      <c:catAx>
        <c:axId val="91066752"/>
        <c:scaling>
          <c:orientation val="minMax"/>
        </c:scaling>
        <c:delete val="1"/>
        <c:axPos val="b"/>
        <c:tickLblPos val="none"/>
        <c:crossAx val="91068288"/>
        <c:crosses val="autoZero"/>
        <c:auto val="1"/>
        <c:lblAlgn val="ctr"/>
        <c:lblOffset val="100"/>
      </c:catAx>
      <c:valAx>
        <c:axId val="910682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06675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45"/>
                  <c:y val="-6.3337734729243658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6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3996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1"/>
          <c:w val="0.59679330708661416"/>
          <c:h val="0.717919075144520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91797760"/>
        <c:axId val="91811840"/>
      </c:barChart>
      <c:catAx>
        <c:axId val="91797760"/>
        <c:scaling>
          <c:orientation val="minMax"/>
        </c:scaling>
        <c:delete val="1"/>
        <c:axPos val="b"/>
        <c:tickLblPos val="none"/>
        <c:crossAx val="91811840"/>
        <c:crosses val="autoZero"/>
        <c:auto val="1"/>
        <c:lblAlgn val="ctr"/>
        <c:lblOffset val="100"/>
      </c:catAx>
      <c:valAx>
        <c:axId val="9181184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7977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56"/>
                  <c:y val="-6.3337734729243714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88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07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7"/>
          <c:w val="0.59679330708661416"/>
          <c:h val="0.717919075144520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JULHO!$C$49</c:f>
              <c:numCache>
                <c:formatCode>#,##0.00</c:formatCode>
                <c:ptCount val="1"/>
                <c:pt idx="0">
                  <c:v>237824239.22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JULHO!$D$49</c:f>
              <c:numCache>
                <c:formatCode>#,##0.00</c:formatCode>
                <c:ptCount val="1"/>
                <c:pt idx="0">
                  <c:v>20387269.159999996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JULHO!$F$49</c:f>
              <c:numCache>
                <c:formatCode>#,##0.00</c:formatCode>
                <c:ptCount val="1"/>
                <c:pt idx="0">
                  <c:v>135355231.88000003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JULHO!$H$49</c:f>
              <c:numCache>
                <c:formatCode>#,##0.00</c:formatCode>
                <c:ptCount val="1"/>
                <c:pt idx="0">
                  <c:v>102469007.33999999</c:v>
                </c:pt>
              </c:numCache>
            </c:numRef>
          </c:val>
        </c:ser>
        <c:axId val="92386432"/>
        <c:axId val="92387968"/>
      </c:barChart>
      <c:catAx>
        <c:axId val="92386432"/>
        <c:scaling>
          <c:orientation val="minMax"/>
        </c:scaling>
        <c:delete val="1"/>
        <c:axPos val="b"/>
        <c:tickLblPos val="none"/>
        <c:crossAx val="92387968"/>
        <c:crosses val="autoZero"/>
        <c:auto val="1"/>
        <c:lblAlgn val="ctr"/>
        <c:lblOffset val="100"/>
      </c:catAx>
      <c:valAx>
        <c:axId val="923879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238643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7"/>
                  <c:y val="-6.3337734729243755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85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JULHO!$C$51:$C$54</c:f>
              <c:numCache>
                <c:formatCode>_-* #,##0.00_-;\-* #,##0.00_-;_-* "-"??_-;_-@_-</c:formatCode>
                <c:ptCount val="4"/>
                <c:pt idx="0">
                  <c:v>72656779.440000013</c:v>
                </c:pt>
                <c:pt idx="1">
                  <c:v>27753454.480000004</c:v>
                </c:pt>
                <c:pt idx="2">
                  <c:v>29707569.879999999</c:v>
                </c:pt>
                <c:pt idx="3">
                  <c:v>5237428.08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18"/>
          <c:w val="0.59679330708661416"/>
          <c:h val="0.717919075144521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AGOSTO!$C$49</c:f>
              <c:numCache>
                <c:formatCode>#,##0.00</c:formatCode>
                <c:ptCount val="1"/>
                <c:pt idx="0">
                  <c:v>242002809.33000001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AGOSTO!$D$49</c:f>
              <c:numCache>
                <c:formatCode>#,##0.00</c:formatCode>
                <c:ptCount val="1"/>
                <c:pt idx="0">
                  <c:v>18523811.809999999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AGOSTO!$F$49</c:f>
              <c:numCache>
                <c:formatCode>#,##0.00</c:formatCode>
                <c:ptCount val="1"/>
                <c:pt idx="0">
                  <c:v>153879043.69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AGOSTO!$H$49</c:f>
              <c:numCache>
                <c:formatCode>#,##0.00</c:formatCode>
                <c:ptCount val="1"/>
                <c:pt idx="0">
                  <c:v>88123765.640000015</c:v>
                </c:pt>
              </c:numCache>
            </c:numRef>
          </c:val>
        </c:ser>
        <c:axId val="107876352"/>
        <c:axId val="107877888"/>
      </c:barChart>
      <c:catAx>
        <c:axId val="107876352"/>
        <c:scaling>
          <c:orientation val="minMax"/>
        </c:scaling>
        <c:delete val="1"/>
        <c:axPos val="b"/>
        <c:tickLblPos val="none"/>
        <c:crossAx val="107877888"/>
        <c:crosses val="autoZero"/>
        <c:auto val="1"/>
        <c:lblAlgn val="ctr"/>
        <c:lblOffset val="100"/>
      </c:catAx>
      <c:valAx>
        <c:axId val="1078778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078763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81"/>
                  <c:y val="-6.3337734729243797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73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9"/>
                  <c:y val="-0.12520602509353118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AGOSTO!$C$51:$C$54</c:f>
              <c:numCache>
                <c:formatCode>_-* #,##0.00_-;\-* #,##0.00_-;_-* "-"??_-;_-@_-</c:formatCode>
                <c:ptCount val="4"/>
                <c:pt idx="0">
                  <c:v>82999209.790000007</c:v>
                </c:pt>
                <c:pt idx="1">
                  <c:v>32324514.190000005</c:v>
                </c:pt>
                <c:pt idx="2">
                  <c:v>32040558.829999998</c:v>
                </c:pt>
                <c:pt idx="3">
                  <c:v>6514760.8799999999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55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2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4"/>
          <c:w val="0.59679330708661416"/>
          <c:h val="0.717919075144519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90946560"/>
        <c:axId val="90948352"/>
      </c:barChart>
      <c:catAx>
        <c:axId val="90946560"/>
        <c:scaling>
          <c:orientation val="minMax"/>
        </c:scaling>
        <c:delete val="1"/>
        <c:axPos val="b"/>
        <c:tickLblPos val="none"/>
        <c:crossAx val="90948352"/>
        <c:crosses val="autoZero"/>
        <c:auto val="1"/>
        <c:lblAlgn val="ctr"/>
        <c:lblOffset val="100"/>
      </c:catAx>
      <c:valAx>
        <c:axId val="909483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09465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1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9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9"/>
          <c:w val="0.59679330708661416"/>
          <c:h val="0.717919075144519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91203456"/>
        <c:axId val="91204992"/>
      </c:barChart>
      <c:catAx>
        <c:axId val="91203456"/>
        <c:scaling>
          <c:orientation val="minMax"/>
        </c:scaling>
        <c:delete val="1"/>
        <c:axPos val="b"/>
        <c:tickLblPos val="none"/>
        <c:crossAx val="91204992"/>
        <c:crosses val="autoZero"/>
        <c:auto val="1"/>
        <c:lblAlgn val="ctr"/>
        <c:lblOffset val="100"/>
      </c:catAx>
      <c:valAx>
        <c:axId val="912049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2034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79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5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7"/>
          <c:w val="0.59679330708661416"/>
          <c:h val="0.717919075144519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91308800"/>
        <c:axId val="91310336"/>
      </c:barChart>
      <c:catAx>
        <c:axId val="91308800"/>
        <c:scaling>
          <c:orientation val="minMax"/>
        </c:scaling>
        <c:delete val="1"/>
        <c:axPos val="b"/>
        <c:tickLblPos val="none"/>
        <c:crossAx val="91310336"/>
        <c:crosses val="autoZero"/>
        <c:auto val="1"/>
        <c:lblAlgn val="ctr"/>
        <c:lblOffset val="100"/>
      </c:catAx>
      <c:valAx>
        <c:axId val="9131033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30880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26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9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6"/>
          <c:w val="0.59679330708661416"/>
          <c:h val="0.71791907514452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91733376"/>
        <c:axId val="91640960"/>
      </c:barChart>
      <c:catAx>
        <c:axId val="91733376"/>
        <c:scaling>
          <c:orientation val="minMax"/>
        </c:scaling>
        <c:delete val="1"/>
        <c:axPos val="b"/>
        <c:tickLblPos val="none"/>
        <c:crossAx val="91640960"/>
        <c:crosses val="autoZero"/>
        <c:auto val="1"/>
        <c:lblAlgn val="ctr"/>
        <c:lblOffset val="100"/>
      </c:catAx>
      <c:valAx>
        <c:axId val="916409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73337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82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67" t="s">
        <v>0</v>
      </c>
      <c r="B49" s="68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83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67" t="s">
        <v>0</v>
      </c>
      <c r="B49" s="68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84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67" t="s">
        <v>0</v>
      </c>
      <c r="B49" s="68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85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67" t="s">
        <v>0</v>
      </c>
      <c r="B49" s="68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86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67" t="s">
        <v>0</v>
      </c>
      <c r="B49" s="68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87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67" t="s">
        <v>0</v>
      </c>
      <c r="B49" s="68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7" zoomScale="120" workbookViewId="0">
      <selection activeCell="C67" sqref="C67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88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5" t="s">
        <v>72</v>
      </c>
    </row>
    <row r="4" spans="1:9" s="2" customFormat="1" ht="11.25">
      <c r="A4" s="22"/>
      <c r="B4" s="25" t="s">
        <v>71</v>
      </c>
      <c r="C4" s="30">
        <v>227119239.22</v>
      </c>
      <c r="D4" s="30">
        <v>19564725.169999998</v>
      </c>
      <c r="E4" s="32">
        <v>95.965403784368348</v>
      </c>
      <c r="F4" s="30">
        <v>130117803.80000001</v>
      </c>
      <c r="G4" s="32">
        <v>96.130605365411142</v>
      </c>
      <c r="H4" s="30">
        <v>97001435.419999987</v>
      </c>
      <c r="I4" s="33">
        <v>94.664170111594643</v>
      </c>
    </row>
    <row r="5" spans="1:9" s="2" customFormat="1" ht="11.25">
      <c r="A5" s="3"/>
      <c r="B5" s="4" t="s">
        <v>70</v>
      </c>
      <c r="C5" s="58">
        <v>146321021</v>
      </c>
      <c r="D5" s="58">
        <v>10850700.249999998</v>
      </c>
      <c r="E5" s="59">
        <v>53.222921445944159</v>
      </c>
      <c r="F5" s="58">
        <v>72656779.440000013</v>
      </c>
      <c r="G5" s="59">
        <v>53.678589612564295</v>
      </c>
      <c r="H5" s="58">
        <v>73664241.559999987</v>
      </c>
      <c r="I5" s="60">
        <v>71.889289720135977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8552325.2599999998</v>
      </c>
      <c r="E6" s="55">
        <v>41.949341978472219</v>
      </c>
      <c r="F6" s="53">
        <v>58071805.299999997</v>
      </c>
      <c r="G6" s="55">
        <v>42.903258701875593</v>
      </c>
      <c r="H6" s="53">
        <v>51959215.700000003</v>
      </c>
      <c r="I6" s="56">
        <v>50.707249976176072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56462.23</v>
      </c>
      <c r="E7" s="63">
        <v>0.2769484699342637</v>
      </c>
      <c r="F7" s="61">
        <v>302892.83999999997</v>
      </c>
      <c r="G7" s="63">
        <v>0.22377623368746574</v>
      </c>
      <c r="H7" s="61">
        <v>297107.16000000003</v>
      </c>
      <c r="I7" s="64">
        <v>0.28994831482477018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157020.44</v>
      </c>
      <c r="E8" s="55">
        <v>0.77018868376974936</v>
      </c>
      <c r="F8" s="53">
        <v>957509.34000000008</v>
      </c>
      <c r="G8" s="55">
        <v>0.70740475022708071</v>
      </c>
      <c r="H8" s="53">
        <v>942490.65999999992</v>
      </c>
      <c r="I8" s="56">
        <v>0.91978119478872666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85438.53</v>
      </c>
      <c r="E9" s="63">
        <v>0.4190778535834076</v>
      </c>
      <c r="F9" s="61">
        <v>307357.11</v>
      </c>
      <c r="G9" s="63">
        <v>0.2270744216762077</v>
      </c>
      <c r="H9" s="61">
        <v>392642.89</v>
      </c>
      <c r="I9" s="64">
        <v>0.38318209592602076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20276.68</v>
      </c>
      <c r="E10" s="55">
        <v>9.9457557757578571E-2</v>
      </c>
      <c r="F10" s="53">
        <v>351195.64999999997</v>
      </c>
      <c r="G10" s="55">
        <v>0.25946219080127947</v>
      </c>
      <c r="H10" s="53">
        <v>4218804.3499999996</v>
      </c>
      <c r="I10" s="56">
        <v>4.1171515754043408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436709.56</v>
      </c>
      <c r="E11" s="63">
        <v>2.1420699190886636</v>
      </c>
      <c r="F11" s="61">
        <v>1989092.9500000004</v>
      </c>
      <c r="G11" s="63">
        <v>1.4695353274289704</v>
      </c>
      <c r="H11" s="61">
        <v>4010907.05</v>
      </c>
      <c r="I11" s="64">
        <v>3.9142635945437667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0.4911517203778144</v>
      </c>
      <c r="H12" s="53">
        <v>335200.44999999995</v>
      </c>
      <c r="I12" s="56">
        <v>0.32712374082807233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1509595.83</v>
      </c>
      <c r="E13" s="63">
        <v>7.4046004796063647</v>
      </c>
      <c r="F13" s="61">
        <v>9714095.3200000003</v>
      </c>
      <c r="G13" s="63">
        <v>7.1767416634564141</v>
      </c>
      <c r="H13" s="61">
        <v>10285904.68</v>
      </c>
      <c r="I13" s="64">
        <v>10.038064139599385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1008.04</v>
      </c>
      <c r="E14" s="55">
        <v>4.9444581914765886E-3</v>
      </c>
      <c r="F14" s="53">
        <v>4651.18</v>
      </c>
      <c r="G14" s="55">
        <v>3.4362764818160344E-3</v>
      </c>
      <c r="H14" s="53">
        <v>695348.82</v>
      </c>
      <c r="I14" s="56">
        <v>0.67859427748019407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0.11710858055043985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0.15629204554044357</v>
      </c>
      <c r="F16" s="53">
        <v>293380.2</v>
      </c>
      <c r="G16" s="55">
        <v>0.21674832655164594</v>
      </c>
      <c r="H16" s="53">
        <v>406619.8</v>
      </c>
      <c r="I16" s="56">
        <v>0.39682223001419775</v>
      </c>
    </row>
    <row r="17" spans="1:9" s="2" customFormat="1" ht="11.25">
      <c r="A17" s="3"/>
      <c r="B17" s="4" t="s">
        <v>59</v>
      </c>
      <c r="C17" s="58">
        <v>29143218.220000003</v>
      </c>
      <c r="D17" s="58">
        <v>5456604.1499999994</v>
      </c>
      <c r="E17" s="59">
        <v>26.764762397437249</v>
      </c>
      <c r="F17" s="58">
        <v>27753454.480000004</v>
      </c>
      <c r="G17" s="59">
        <v>20.504160862141621</v>
      </c>
      <c r="H17" s="58">
        <v>1389763.7399999984</v>
      </c>
      <c r="I17" s="60">
        <v>1.3562771574322527</v>
      </c>
    </row>
    <row r="18" spans="1:9" s="2" customFormat="1" ht="11.25">
      <c r="A18" s="22" t="s">
        <v>58</v>
      </c>
      <c r="B18" s="24" t="s">
        <v>57</v>
      </c>
      <c r="C18" s="53">
        <v>27693218.220000003</v>
      </c>
      <c r="D18" s="54">
        <v>5447609.5899999999</v>
      </c>
      <c r="E18" s="55">
        <v>26.720643884411249</v>
      </c>
      <c r="F18" s="53">
        <v>27693218.220000003</v>
      </c>
      <c r="G18" s="55">
        <v>20.459658511428351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1.0734953217123653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4.8795241896016604E-2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4.8795241896016604E-2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4.4118513025998625E-2</v>
      </c>
      <c r="F23" s="61">
        <v>60236.259999999995</v>
      </c>
      <c r="G23" s="63">
        <v>4.4502350713271875E-2</v>
      </c>
      <c r="H23" s="61">
        <v>139763.74</v>
      </c>
      <c r="I23" s="64">
        <v>0.13639611003183941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4.8795241896016604E-2</v>
      </c>
    </row>
    <row r="25" spans="1:9" s="2" customFormat="1" ht="11.25">
      <c r="A25" s="3"/>
      <c r="B25" s="21" t="s">
        <v>49</v>
      </c>
      <c r="C25" s="58">
        <v>51655000</v>
      </c>
      <c r="D25" s="58">
        <v>3257420.7699999996</v>
      </c>
      <c r="E25" s="59">
        <v>15.977719940986937</v>
      </c>
      <c r="F25" s="58">
        <v>29707569.879999999</v>
      </c>
      <c r="G25" s="59">
        <v>21.947854890705237</v>
      </c>
      <c r="H25" s="58">
        <v>21947430.120000001</v>
      </c>
      <c r="I25" s="60">
        <v>21.418603234026413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1104</v>
      </c>
      <c r="E26" s="55">
        <v>5.415144084947178E-3</v>
      </c>
      <c r="F26" s="53">
        <v>1188744.28</v>
      </c>
      <c r="G26" s="55">
        <v>0.8782403631459833</v>
      </c>
      <c r="H26" s="53">
        <v>611255.72</v>
      </c>
      <c r="I26" s="56">
        <v>0.59652741435447576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103284.8</v>
      </c>
      <c r="E27" s="63">
        <v>0.50661419726897849</v>
      </c>
      <c r="F27" s="61">
        <v>390962.35</v>
      </c>
      <c r="G27" s="63">
        <v>0.28884169793053138</v>
      </c>
      <c r="H27" s="61">
        <v>809037.65</v>
      </c>
      <c r="I27" s="64">
        <v>0.78954375669469634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72787.83</v>
      </c>
      <c r="E28" s="55">
        <v>0.3570258940947833</v>
      </c>
      <c r="F28" s="53">
        <v>535267.15999999992</v>
      </c>
      <c r="G28" s="55">
        <v>0.39545361680185676</v>
      </c>
      <c r="H28" s="53">
        <v>1059732.8400000001</v>
      </c>
      <c r="I28" s="56">
        <v>1.0341984054590532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3.6939835502131009E-3</v>
      </c>
      <c r="H29" s="61">
        <v>95000</v>
      </c>
      <c r="I29" s="64">
        <v>9.2710959602431531E-2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3.1395166193261145E-2</v>
      </c>
      <c r="H30" s="53">
        <v>57505</v>
      </c>
      <c r="I30" s="56">
        <v>5.6119407704608694E-2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-855.23</v>
      </c>
      <c r="E31" s="63">
        <v>-4.1949218077621149E-3</v>
      </c>
      <c r="F31" s="61">
        <v>196049.47999999998</v>
      </c>
      <c r="G31" s="63">
        <v>0.14484071082956645</v>
      </c>
      <c r="H31" s="61">
        <v>803950.52</v>
      </c>
      <c r="I31" s="64">
        <v>0.7845792019165666</v>
      </c>
    </row>
    <row r="32" spans="1:9" s="2" customFormat="1" ht="11.25">
      <c r="A32" s="22" t="s">
        <v>32</v>
      </c>
      <c r="B32" s="23" t="s">
        <v>31</v>
      </c>
      <c r="C32" s="26">
        <v>250000</v>
      </c>
      <c r="D32" s="27">
        <v>0</v>
      </c>
      <c r="E32" s="28">
        <v>0</v>
      </c>
      <c r="F32" s="26">
        <v>0</v>
      </c>
      <c r="G32" s="28">
        <v>0</v>
      </c>
      <c r="H32" s="26">
        <v>250000</v>
      </c>
      <c r="I32" s="29">
        <v>0.24397620948008303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7800</v>
      </c>
      <c r="E33" s="63">
        <v>3.8259170165387671E-2</v>
      </c>
      <c r="F33" s="61">
        <v>648076.1399999999</v>
      </c>
      <c r="G33" s="63">
        <v>0.47879652008912044</v>
      </c>
      <c r="H33" s="61">
        <v>1001923.8600000001</v>
      </c>
      <c r="I33" s="64">
        <v>0.97778234220181359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7982716.5599999996</v>
      </c>
      <c r="G34" s="28">
        <v>5.8976047317307421</v>
      </c>
      <c r="H34" s="26">
        <v>617283.44000000041</v>
      </c>
      <c r="I34" s="29">
        <v>0.60240989546410539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1613871.29</v>
      </c>
      <c r="E35" s="63">
        <v>7.9160738857876556</v>
      </c>
      <c r="F35" s="61">
        <v>8821664.75</v>
      </c>
      <c r="G35" s="63">
        <v>6.517416894398953</v>
      </c>
      <c r="H35" s="61">
        <v>6438335.25</v>
      </c>
      <c r="I35" s="64">
        <v>6.28320251862801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1010409.3200000001</v>
      </c>
      <c r="E36" s="28">
        <v>4.9560797577658526</v>
      </c>
      <c r="F36" s="26">
        <v>6283381.7800000012</v>
      </c>
      <c r="G36" s="28">
        <v>4.6421417870057438</v>
      </c>
      <c r="H36" s="26">
        <v>6616618.2199999988</v>
      </c>
      <c r="I36" s="29">
        <v>6.457189731569815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6.000472894317499E-2</v>
      </c>
      <c r="H37" s="61">
        <v>118780.46</v>
      </c>
      <c r="I37" s="64">
        <v>0.11591842556440247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9.6043572305540628E-2</v>
      </c>
      <c r="H38" s="26">
        <v>70000</v>
      </c>
      <c r="I38" s="29">
        <v>6.8313338654423239E-2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0</v>
      </c>
      <c r="E39" s="63">
        <v>0</v>
      </c>
      <c r="F39" s="61">
        <v>126234.43</v>
      </c>
      <c r="G39" s="63">
        <v>9.3261581578105435E-2</v>
      </c>
      <c r="H39" s="61">
        <v>773765.57000000007</v>
      </c>
      <c r="I39" s="64">
        <v>0.75512156317918344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449018.76</v>
      </c>
      <c r="E40" s="28">
        <v>2.2024468136270983</v>
      </c>
      <c r="F40" s="26">
        <v>3114633.41</v>
      </c>
      <c r="G40" s="28">
        <v>2.3010809162968275</v>
      </c>
      <c r="H40" s="26">
        <v>2135366.59</v>
      </c>
      <c r="I40" s="29">
        <v>2.0839145859144419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4.8795241896016604E-2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161125</v>
      </c>
      <c r="G42" s="28">
        <v>0.11903861990561718</v>
      </c>
      <c r="H42" s="26">
        <v>388875</v>
      </c>
      <c r="I42" s="29">
        <v>0.37950499384626912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4.8795241896016604E-2</v>
      </c>
    </row>
    <row r="44" spans="1:9" s="2" customFormat="1" ht="11.25">
      <c r="A44" s="42"/>
      <c r="B44" s="43" t="s">
        <v>13</v>
      </c>
      <c r="C44" s="30">
        <v>10705000</v>
      </c>
      <c r="D44" s="31">
        <v>822543.99</v>
      </c>
      <c r="E44" s="32">
        <v>4.0345962156316588</v>
      </c>
      <c r="F44" s="30">
        <v>5237428.08</v>
      </c>
      <c r="G44" s="32">
        <v>3.8693946345888373</v>
      </c>
      <c r="H44" s="30">
        <v>5467571.9199999999</v>
      </c>
      <c r="I44" s="33">
        <v>5.3358298884053585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0</v>
      </c>
      <c r="G45" s="63">
        <v>0</v>
      </c>
      <c r="H45" s="61">
        <v>905000</v>
      </c>
      <c r="I45" s="64">
        <v>0.88319387831790053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2.7660701016117972</v>
      </c>
      <c r="H46" s="53">
        <v>2255979.4</v>
      </c>
      <c r="I46" s="56">
        <v>2.2016212107086077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822543.99</v>
      </c>
      <c r="E47" s="63">
        <v>4.0345962156316588</v>
      </c>
      <c r="F47" s="61">
        <v>1479104.56</v>
      </c>
      <c r="G47" s="63">
        <v>1.0927575827370373</v>
      </c>
      <c r="H47" s="61">
        <v>2020895.44</v>
      </c>
      <c r="I47" s="64">
        <v>1.972201636827138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1.0566950240002794E-2</v>
      </c>
      <c r="H48" s="53">
        <v>285697.08</v>
      </c>
      <c r="I48" s="56">
        <v>0.27881316255171212</v>
      </c>
    </row>
    <row r="49" spans="1:9" s="2" customFormat="1" ht="16.5" customHeight="1" thickTop="1" thickBot="1">
      <c r="A49" s="67" t="s">
        <v>0</v>
      </c>
      <c r="B49" s="68"/>
      <c r="C49" s="35">
        <f>SUM(C44,C4)</f>
        <v>237824239.22</v>
      </c>
      <c r="D49" s="35">
        <f>SUM(D44,D4)</f>
        <v>20387269.159999996</v>
      </c>
      <c r="E49" s="35">
        <f t="shared" ref="E49:I49" si="0">SUM(E44,E4)</f>
        <v>100</v>
      </c>
      <c r="F49" s="35">
        <f t="shared" si="0"/>
        <v>135355231.88000003</v>
      </c>
      <c r="G49" s="35">
        <f t="shared" si="0"/>
        <v>99.999999999999986</v>
      </c>
      <c r="H49" s="35">
        <f t="shared" si="0"/>
        <v>102469007.33999999</v>
      </c>
      <c r="I49" s="35">
        <f t="shared" si="0"/>
        <v>100</v>
      </c>
    </row>
    <row r="50" spans="1:9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</row>
    <row r="51" spans="1:9" s="2" customFormat="1" ht="16.5" customHeight="1">
      <c r="A51" s="6"/>
      <c r="B51" s="6" t="s">
        <v>6</v>
      </c>
      <c r="C51" s="7">
        <f>F5</f>
        <v>72656779.440000013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27753454.480000004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29707569.879999999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5237428.08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135355231.88000003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58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1" t="s">
        <v>81</v>
      </c>
      <c r="B1" s="71"/>
      <c r="C1" s="71"/>
      <c r="D1" s="71"/>
      <c r="E1" s="71"/>
      <c r="F1" s="71"/>
      <c r="G1" s="71"/>
      <c r="H1" s="71"/>
      <c r="I1" s="71"/>
    </row>
    <row r="2" spans="1:9" s="2" customFormat="1" ht="15" customHeight="1" thickBot="1">
      <c r="A2" s="72" t="s">
        <v>3</v>
      </c>
      <c r="B2" s="73" t="s">
        <v>74</v>
      </c>
      <c r="C2" s="74" t="s">
        <v>73</v>
      </c>
      <c r="D2" s="76" t="s">
        <v>89</v>
      </c>
      <c r="E2" s="72"/>
      <c r="F2" s="77" t="s">
        <v>75</v>
      </c>
      <c r="G2" s="78"/>
      <c r="H2" s="79" t="s">
        <v>2</v>
      </c>
      <c r="I2" s="80"/>
    </row>
    <row r="3" spans="1:9" s="2" customFormat="1" ht="15" customHeight="1" thickBot="1">
      <c r="A3" s="72"/>
      <c r="B3" s="73"/>
      <c r="C3" s="75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6" t="s">
        <v>72</v>
      </c>
    </row>
    <row r="4" spans="1:9" s="2" customFormat="1" ht="11.25">
      <c r="A4" s="22"/>
      <c r="B4" s="25" t="s">
        <v>71</v>
      </c>
      <c r="C4" s="38">
        <v>231297809.33000001</v>
      </c>
      <c r="D4" s="38">
        <v>17246479.009999998</v>
      </c>
      <c r="E4" s="39">
        <v>93.104373910177401</v>
      </c>
      <c r="F4" s="38">
        <v>147364282.81</v>
      </c>
      <c r="G4" s="39">
        <v>95.766310523007647</v>
      </c>
      <c r="H4" s="38">
        <v>83933526.520000011</v>
      </c>
      <c r="I4" s="40">
        <v>95.245052126894123</v>
      </c>
    </row>
    <row r="5" spans="1:9" s="2" customFormat="1" ht="11.25">
      <c r="A5" s="3"/>
      <c r="B5" s="4" t="s">
        <v>70</v>
      </c>
      <c r="C5" s="58">
        <v>143821021</v>
      </c>
      <c r="D5" s="58">
        <v>10342430.35</v>
      </c>
      <c r="E5" s="59">
        <v>55.833164664395284</v>
      </c>
      <c r="F5" s="58">
        <v>82999209.790000007</v>
      </c>
      <c r="G5" s="59">
        <v>53.937955292474825</v>
      </c>
      <c r="H5" s="58">
        <v>60821811.209999993</v>
      </c>
      <c r="I5" s="60">
        <v>69.018624849132109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8180126.5700000003</v>
      </c>
      <c r="E6" s="55">
        <v>44.160060866003803</v>
      </c>
      <c r="F6" s="53">
        <v>66251931.869999997</v>
      </c>
      <c r="G6" s="55">
        <v>43.054551341941732</v>
      </c>
      <c r="H6" s="53">
        <v>43779089.130000003</v>
      </c>
      <c r="I6" s="56">
        <v>49.679094863972047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39604.639999999999</v>
      </c>
      <c r="E7" s="63">
        <v>0.21380394276419723</v>
      </c>
      <c r="F7" s="61">
        <v>342497.48</v>
      </c>
      <c r="G7" s="63">
        <v>0.22257577886303018</v>
      </c>
      <c r="H7" s="61">
        <v>257502.52000000002</v>
      </c>
      <c r="I7" s="64">
        <v>0.29220553403487082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162383.38</v>
      </c>
      <c r="E8" s="55">
        <v>0.8766196810115402</v>
      </c>
      <c r="F8" s="53">
        <v>1119892.7200000002</v>
      </c>
      <c r="G8" s="55">
        <v>0.72777468142842228</v>
      </c>
      <c r="H8" s="53">
        <v>780107.2799999998</v>
      </c>
      <c r="I8" s="56">
        <v>0.88524051864381925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53760.31</v>
      </c>
      <c r="E9" s="63">
        <v>0.29022271739436334</v>
      </c>
      <c r="F9" s="61">
        <v>361117.42</v>
      </c>
      <c r="G9" s="63">
        <v>0.23467615299682787</v>
      </c>
      <c r="H9" s="61">
        <v>338882.58</v>
      </c>
      <c r="I9" s="64">
        <v>0.38455299491443751</v>
      </c>
    </row>
    <row r="10" spans="1:9" s="2" customFormat="1" ht="11.25">
      <c r="A10" s="22" t="s">
        <v>56</v>
      </c>
      <c r="B10" s="24" t="s">
        <v>7</v>
      </c>
      <c r="C10" s="53">
        <v>2070000</v>
      </c>
      <c r="D10" s="54">
        <v>0</v>
      </c>
      <c r="E10" s="55">
        <v>0</v>
      </c>
      <c r="F10" s="53">
        <v>351195.64999999997</v>
      </c>
      <c r="G10" s="55">
        <v>0.22822838092723527</v>
      </c>
      <c r="H10" s="53">
        <v>1718804.35</v>
      </c>
      <c r="I10" s="56">
        <v>1.950443603399334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307828.19</v>
      </c>
      <c r="E11" s="63">
        <v>1.6617972216378289</v>
      </c>
      <c r="F11" s="61">
        <v>2296921.1400000006</v>
      </c>
      <c r="G11" s="63">
        <v>1.4926796300003706</v>
      </c>
      <c r="H11" s="61">
        <v>3703078.8599999994</v>
      </c>
      <c r="I11" s="64">
        <v>4.2021341610930278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0.43202734697213535</v>
      </c>
      <c r="H12" s="53">
        <v>335200.44999999995</v>
      </c>
      <c r="I12" s="56">
        <v>0.38037463284234657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1567235.72</v>
      </c>
      <c r="E13" s="63">
        <v>8.4606545136349016</v>
      </c>
      <c r="F13" s="61">
        <v>11281331.040000001</v>
      </c>
      <c r="G13" s="63">
        <v>7.3312978619278564</v>
      </c>
      <c r="H13" s="61">
        <v>8718668.959999999</v>
      </c>
      <c r="I13" s="64">
        <v>9.8936636407676755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4651.18</v>
      </c>
      <c r="G14" s="55">
        <v>3.0226208120776505E-3</v>
      </c>
      <c r="H14" s="53">
        <v>695348.82</v>
      </c>
      <c r="I14" s="56">
        <v>0.78905935867585786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0.13617212011822058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31491.54</v>
      </c>
      <c r="E16" s="55">
        <v>0.17000572194865116</v>
      </c>
      <c r="F16" s="53">
        <v>324871.74</v>
      </c>
      <c r="G16" s="55">
        <v>0.21112149660513657</v>
      </c>
      <c r="H16" s="53">
        <v>375128.26</v>
      </c>
      <c r="I16" s="56">
        <v>0.42568342067049231</v>
      </c>
    </row>
    <row r="17" spans="1:9" s="2" customFormat="1" ht="11.25">
      <c r="A17" s="3"/>
      <c r="B17" s="4" t="s">
        <v>59</v>
      </c>
      <c r="C17" s="58">
        <v>35821788.330000006</v>
      </c>
      <c r="D17" s="58">
        <v>4571059.709999999</v>
      </c>
      <c r="E17" s="59">
        <v>24.676668910727827</v>
      </c>
      <c r="F17" s="58">
        <v>32324514.190000005</v>
      </c>
      <c r="G17" s="59">
        <v>21.006443382323052</v>
      </c>
      <c r="H17" s="58">
        <v>3497274.1400000006</v>
      </c>
      <c r="I17" s="60">
        <v>3.9685936189868891</v>
      </c>
    </row>
    <row r="18" spans="1:9" s="2" customFormat="1" ht="11.25">
      <c r="A18" s="22" t="s">
        <v>58</v>
      </c>
      <c r="B18" s="24" t="s">
        <v>57</v>
      </c>
      <c r="C18" s="53">
        <v>31871788.330000006</v>
      </c>
      <c r="D18" s="54">
        <v>4178570.11</v>
      </c>
      <c r="E18" s="55">
        <v>22.557830714649224</v>
      </c>
      <c r="F18" s="53">
        <v>31871788.330000006</v>
      </c>
      <c r="G18" s="55">
        <v>20.712234470476652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1.248244434417022</v>
      </c>
    </row>
    <row r="20" spans="1:9" s="2" customFormat="1" ht="11.25">
      <c r="A20" s="22" t="s">
        <v>53</v>
      </c>
      <c r="B20" s="24" t="s">
        <v>50</v>
      </c>
      <c r="C20" s="53">
        <v>2500000</v>
      </c>
      <c r="D20" s="54">
        <v>383495.04</v>
      </c>
      <c r="E20" s="55">
        <v>2.0702814514287597</v>
      </c>
      <c r="F20" s="53">
        <v>383495.04</v>
      </c>
      <c r="G20" s="55">
        <v>0.24921849707655927</v>
      </c>
      <c r="H20" s="53">
        <v>2116504.96</v>
      </c>
      <c r="I20" s="56">
        <v>2.4017413970327475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5.6738383382591906E-2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5.6738383382591906E-2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4.8556744649847529E-2</v>
      </c>
      <c r="F23" s="61">
        <v>69230.819999999992</v>
      </c>
      <c r="G23" s="63">
        <v>4.4990414769843695E-2</v>
      </c>
      <c r="H23" s="61">
        <v>130769.18000000001</v>
      </c>
      <c r="I23" s="64">
        <v>0.14839263738934341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5.6738383382591906E-2</v>
      </c>
    </row>
    <row r="25" spans="1:9" s="2" customFormat="1" ht="11.25">
      <c r="A25" s="3"/>
      <c r="B25" s="21" t="s">
        <v>49</v>
      </c>
      <c r="C25" s="58">
        <v>51655000</v>
      </c>
      <c r="D25" s="58">
        <v>2332988.9500000002</v>
      </c>
      <c r="E25" s="59">
        <v>12.59454033505429</v>
      </c>
      <c r="F25" s="58">
        <v>32040558.829999998</v>
      </c>
      <c r="G25" s="59">
        <v>20.821911848209769</v>
      </c>
      <c r="H25" s="58">
        <v>19614441.170000002</v>
      </c>
      <c r="I25" s="60">
        <v>22.257833658775095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160490.99</v>
      </c>
      <c r="E26" s="55">
        <v>0.86640369512585758</v>
      </c>
      <c r="F26" s="53">
        <v>1349235.27</v>
      </c>
      <c r="G26" s="55">
        <v>0.876815476393347</v>
      </c>
      <c r="H26" s="53">
        <v>450764.73</v>
      </c>
      <c r="I26" s="56">
        <v>0.51151324132181053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390962.35</v>
      </c>
      <c r="G27" s="63">
        <v>0.25407121114400788</v>
      </c>
      <c r="H27" s="61">
        <v>809037.65</v>
      </c>
      <c r="I27" s="64">
        <v>0.91806976713302424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67963.31</v>
      </c>
      <c r="E28" s="55">
        <v>0.3668970009904241</v>
      </c>
      <c r="F28" s="53">
        <v>603230.47</v>
      </c>
      <c r="G28" s="55">
        <v>0.39201599875760185</v>
      </c>
      <c r="H28" s="53">
        <v>991769.53</v>
      </c>
      <c r="I28" s="56">
        <v>1.1254279964062597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3.2493053505536769E-3</v>
      </c>
      <c r="H29" s="61">
        <v>95000</v>
      </c>
      <c r="I29" s="64">
        <v>0.10780292842692463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2.7615846174355699E-2</v>
      </c>
      <c r="H30" s="53">
        <v>57505</v>
      </c>
      <c r="I30" s="56">
        <v>6.5254814728318955E-2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-1170.01</v>
      </c>
      <c r="E31" s="63">
        <v>-6.3162485777812499E-3</v>
      </c>
      <c r="F31" s="61">
        <v>194879.46999999997</v>
      </c>
      <c r="G31" s="63">
        <v>0.12664458091681294</v>
      </c>
      <c r="H31" s="61">
        <v>805120.53</v>
      </c>
      <c r="I31" s="64">
        <v>0.91362474600671184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0.28369191691295953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648076.1399999999</v>
      </c>
      <c r="G33" s="63">
        <v>0.42115945385363462</v>
      </c>
      <c r="H33" s="61">
        <v>1001923.8600000001</v>
      </c>
      <c r="I33" s="64">
        <v>1.136950801776927</v>
      </c>
    </row>
    <row r="34" spans="1:9" s="2" customFormat="1" ht="11.25">
      <c r="A34" s="22" t="s">
        <v>28</v>
      </c>
      <c r="B34" s="23" t="s">
        <v>27</v>
      </c>
      <c r="C34" s="53">
        <v>8150000</v>
      </c>
      <c r="D34" s="54">
        <v>963.36</v>
      </c>
      <c r="E34" s="55">
        <v>5.2006574558263133E-3</v>
      </c>
      <c r="F34" s="53">
        <v>7983679.9199999999</v>
      </c>
      <c r="G34" s="55">
        <v>5.1882827762327901</v>
      </c>
      <c r="H34" s="53">
        <v>166320.08000000007</v>
      </c>
      <c r="I34" s="56">
        <v>0.18873464926526723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219141.85</v>
      </c>
      <c r="E35" s="63">
        <v>1.1830278359970017</v>
      </c>
      <c r="F35" s="61">
        <v>9040806.6000000015</v>
      </c>
      <c r="G35" s="63">
        <v>5.8752682517402004</v>
      </c>
      <c r="H35" s="61">
        <v>6219193.3999999985</v>
      </c>
      <c r="I35" s="64">
        <v>7.0573395891937034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970913.09000000008</v>
      </c>
      <c r="E36" s="55">
        <v>5.2414324867836166</v>
      </c>
      <c r="F36" s="53">
        <v>7254294.870000001</v>
      </c>
      <c r="G36" s="55">
        <v>4.7142838271170184</v>
      </c>
      <c r="H36" s="53">
        <v>5645705.129999999</v>
      </c>
      <c r="I36" s="56">
        <v>6.4065636426201165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5.2781417178301669E-2</v>
      </c>
      <c r="H37" s="61">
        <v>118780.46</v>
      </c>
      <c r="I37" s="64">
        <v>0.13478822555681247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8.4481939114395596E-2</v>
      </c>
      <c r="H38" s="53">
        <v>70000</v>
      </c>
      <c r="I38" s="56">
        <v>7.9433736735628674E-2</v>
      </c>
    </row>
    <row r="39" spans="1:9" s="2" customFormat="1" ht="11.25">
      <c r="A39" s="3" t="s">
        <v>21</v>
      </c>
      <c r="B39" s="20" t="s">
        <v>7</v>
      </c>
      <c r="C39" s="61">
        <v>1350000</v>
      </c>
      <c r="D39" s="62">
        <v>415594.21</v>
      </c>
      <c r="E39" s="63">
        <v>2.2435674377540549</v>
      </c>
      <c r="F39" s="61">
        <v>541828.64</v>
      </c>
      <c r="G39" s="63">
        <v>0.3521133398070444</v>
      </c>
      <c r="H39" s="61">
        <v>808171.36</v>
      </c>
      <c r="I39" s="64">
        <v>0.91708672925021417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499092.15</v>
      </c>
      <c r="E40" s="55">
        <v>2.6943274695252915</v>
      </c>
      <c r="F40" s="53">
        <v>3613725.5600000005</v>
      </c>
      <c r="G40" s="55">
        <v>2.348419559508117</v>
      </c>
      <c r="H40" s="53">
        <v>1636274.4399999995</v>
      </c>
      <c r="I40" s="56">
        <v>1.8567913299171173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5.6738383382591906E-2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161125</v>
      </c>
      <c r="G42" s="55">
        <v>0.10470886492159225</v>
      </c>
      <c r="H42" s="53">
        <v>388875</v>
      </c>
      <c r="I42" s="56">
        <v>0.44128277675810856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5.6738383382591906E-2</v>
      </c>
    </row>
    <row r="44" spans="1:9" s="2" customFormat="1" ht="11.25">
      <c r="A44" s="42"/>
      <c r="B44" s="43" t="s">
        <v>13</v>
      </c>
      <c r="C44" s="38">
        <v>10705000</v>
      </c>
      <c r="D44" s="41">
        <v>1277332.8</v>
      </c>
      <c r="E44" s="39">
        <v>6.8956260898226009</v>
      </c>
      <c r="F44" s="38">
        <v>6514760.8799999999</v>
      </c>
      <c r="G44" s="39">
        <v>4.2336894769923559</v>
      </c>
      <c r="H44" s="38">
        <v>4190239.12</v>
      </c>
      <c r="I44" s="40">
        <v>4.7549478731058912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700374.5</v>
      </c>
      <c r="E45" s="63">
        <v>3.7809415642082151</v>
      </c>
      <c r="F45" s="61">
        <v>700374.5</v>
      </c>
      <c r="G45" s="63">
        <v>0.45514612204827126</v>
      </c>
      <c r="H45" s="61">
        <v>204625.5</v>
      </c>
      <c r="I45" s="64">
        <v>0.23220240137709122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2.4330932336326376</v>
      </c>
      <c r="H46" s="53">
        <v>2255979.4</v>
      </c>
      <c r="I46" s="56">
        <v>2.560012482008593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576958.30000000005</v>
      </c>
      <c r="E47" s="63">
        <v>3.1146845256143858</v>
      </c>
      <c r="F47" s="61">
        <v>2056062.86</v>
      </c>
      <c r="G47" s="63">
        <v>1.3361552104145391</v>
      </c>
      <c r="H47" s="61">
        <v>1443937.14</v>
      </c>
      <c r="I47" s="64">
        <v>1.6385331805936658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9.2949108969082386E-3</v>
      </c>
      <c r="H48" s="53">
        <v>285697.08</v>
      </c>
      <c r="I48" s="56">
        <v>0.32419980912654067</v>
      </c>
    </row>
    <row r="49" spans="1:9" s="2" customFormat="1" ht="16.5" customHeight="1" thickTop="1" thickBot="1">
      <c r="A49" s="67" t="s">
        <v>0</v>
      </c>
      <c r="B49" s="68"/>
      <c r="C49" s="35">
        <f>SUM(C44,C4)</f>
        <v>242002809.33000001</v>
      </c>
      <c r="D49" s="35">
        <f t="shared" ref="D49:I49" si="0">SUM(D44,D4)</f>
        <v>18523811.809999999</v>
      </c>
      <c r="E49" s="35">
        <f t="shared" si="0"/>
        <v>100</v>
      </c>
      <c r="F49" s="35">
        <f t="shared" si="0"/>
        <v>153879043.69</v>
      </c>
      <c r="G49" s="35">
        <f t="shared" si="0"/>
        <v>100</v>
      </c>
      <c r="H49" s="35">
        <f t="shared" si="0"/>
        <v>88123765.640000015</v>
      </c>
      <c r="I49" s="35">
        <f t="shared" si="0"/>
        <v>100.00000000000001</v>
      </c>
    </row>
    <row r="50" spans="1:9" s="2" customFormat="1" ht="16.5" customHeight="1" thickTop="1">
      <c r="A50" s="69" t="s">
        <v>76</v>
      </c>
      <c r="B50" s="69"/>
      <c r="C50" s="70"/>
      <c r="D50" s="70"/>
      <c r="E50" s="70"/>
      <c r="F50" s="70"/>
      <c r="G50" s="70"/>
      <c r="H50" s="70"/>
      <c r="I50" s="70"/>
    </row>
    <row r="51" spans="1:9" s="2" customFormat="1" ht="16.5" customHeight="1">
      <c r="A51" s="6"/>
      <c r="B51" s="6" t="s">
        <v>6</v>
      </c>
      <c r="C51" s="7">
        <f>F5</f>
        <v>82999209.790000007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32324514.190000005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32040558.829999998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6514760.8799999999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153879043.69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2015-09-10T20:15:55Z</dcterms:modified>
</cp:coreProperties>
</file>