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9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<sst xmlns="http://schemas.openxmlformats.org/spreadsheetml/2006/main" count="1128" uniqueCount="92">
  <si>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</si>
  <si>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</si>
  <si>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</si>
  <si>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</si>
  <si>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</si>
  <si>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</si>
  <si>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</si>
  <si>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</si>
  <si>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</si>
  <si>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</si>
  <si>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</si>
  <si>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</si>
  <si>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</si>
  <si>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</si>
  <si>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</si>
  <si>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</si>
  <si>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</si>
  <si>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</si>
  <si>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</si>
  <si>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</si>
  <si>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</si>
  <si>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</si>
  <si>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</si>
  <si>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</si>
  <si>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</si>
  <si>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</si>
  <si>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</si>
  <si>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</si>
  <si>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</si>
  <si>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</si>
  <si>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</si>
  <si>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</si>
  <si>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</si>
  <si>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</si>
  <si>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</si>
  <si>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</si>
  <si>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</si>
  <si>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</si>
  <si>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</si>
  <si>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</si>
  <si>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</si>
  <si>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</si>
  <si>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</si>
  <si>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</si>
  <si>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</si>
  <si>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</si>
  <si>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</si>
  <si>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</si>
  <si>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</si>
  <si>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</si>
  <si>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</si>
  <si>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</si>
  <si>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</si>
  <si>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</si>
  <si>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</si>
  <si>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</si>
  <si>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</si>
  <si>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</si>
  <si>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</si>
  <si>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</si>
  <si>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</si>
  <si>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</si>
  <si>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</si>
  <si>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</si>
  <si>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</si>
  <si>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</si>
  <si>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</si>
  <si>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</si>
  <si>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</si>
  <si>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</si>
  <si>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</si>
  <si>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3.3.90.49</t>
  </si>
  <si>
    <t>3.1.90.07</t>
  </si>
  <si>
    <t>CONTRIB ENTID FECHADA DE PREVIDÊNCIA</t>
  </si>
  <si>
    <t>3.3.90.40</t>
  </si>
  <si>
    <t>SERVIÇOS DE TEC INFORM E COMUNIC - PESSOA JURÍDICA</t>
  </si>
  <si>
    <t>AUXÍLIO-TRASPORTE</t>
  </si>
  <si>
    <t>4.4.90.40</t>
  </si>
  <si>
    <t>TABELA 10 - RESUMO DA EXECUÇÃO ORÇAMENTÁRIA - 2018</t>
  </si>
  <si>
    <t>JANEIRO</t>
  </si>
  <si>
    <t>FEVEREIRO</t>
  </si>
  <si>
    <t>3.3.90.08</t>
  </si>
  <si>
    <t>OUTROS BENEFÍCIOS ASSISTENCIAIS</t>
  </si>
  <si>
    <t>MARÇO</t>
  </si>
  <si>
    <t>ABRIL</t>
  </si>
  <si>
    <t>JUNHO</t>
  </si>
  <si>
    <t>3.3.91.93</t>
  </si>
  <si>
    <t>MAIO</t>
  </si>
  <si>
    <t>JULHO</t>
  </si>
  <si>
    <t>AGOSTO</t>
  </si>
  <si>
    <t>OUTUBRO</t>
  </si>
  <si>
    <t>SETEMBRO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</si>
</sst>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5" fillId="8" borderId="0" xfId="48" applyFont="1" applyFill="1" applyAlignment="1">
      <alignment horizontal="center"/>
      <protection/>
    </xf>
    <xf numFmtId="0" fontId="4" fillId="8" borderId="0" xfId="48" applyFont="1" applyFill="1" applyAlignment="1">
      <alignment horizontal="left"/>
      <protection/>
    </xf>
    <xf numFmtId="0" fontId="5" fillId="8" borderId="0" xfId="48" applyFont="1" applyFill="1" applyAlignment="1">
      <alignment horizontal="left"/>
      <protection/>
    </xf>
    <xf numFmtId="0" fontId="4" fillId="0" borderId="0" xfId="48" applyFont="1" applyFill="1" applyBorder="1" applyAlignment="1">
      <alignment horizontal="center" vertical="center"/>
      <protection/>
    </xf>
    <xf numFmtId="43" fontId="4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4" fillId="16" borderId="10" xfId="70" applyFont="1" applyFill="1" applyBorder="1" applyAlignment="1">
      <alignment horizontal="center" vertical="center"/>
    </xf>
    <xf numFmtId="0" fontId="5" fillId="33" borderId="0" xfId="48" applyFont="1" applyFill="1" applyAlignment="1">
      <alignment horizontal="center"/>
      <protection/>
    </xf>
    <xf numFmtId="0" fontId="5" fillId="33" borderId="0" xfId="48" applyFont="1" applyFill="1">
      <alignment/>
      <protection/>
    </xf>
    <xf numFmtId="0" fontId="4" fillId="33" borderId="0" xfId="48" applyFont="1" applyFill="1">
      <alignment/>
      <protection/>
    </xf>
    <xf numFmtId="4" fontId="3" fillId="0" borderId="0" xfId="48" applyNumberFormat="1" applyFont="1">
      <alignment/>
      <protection/>
    </xf>
    <xf numFmtId="4" fontId="4" fillId="19" borderId="11" xfId="48" applyNumberFormat="1" applyFont="1" applyFill="1" applyBorder="1" applyAlignment="1">
      <alignment vertical="center"/>
      <protection/>
    </xf>
    <xf numFmtId="4" fontId="5" fillId="0" borderId="12" xfId="48" applyNumberFormat="1" applyFont="1" applyBorder="1">
      <alignment/>
      <protection/>
    </xf>
    <xf numFmtId="40" fontId="5" fillId="0" borderId="12" xfId="58" applyNumberFormat="1" applyFont="1" applyBorder="1" applyAlignment="1">
      <alignment/>
    </xf>
    <xf numFmtId="4" fontId="5" fillId="0" borderId="13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4" fillId="8" borderId="12" xfId="48" applyNumberFormat="1" applyFont="1" applyFill="1" applyBorder="1">
      <alignment/>
      <protection/>
    </xf>
    <xf numFmtId="4" fontId="4" fillId="8" borderId="13" xfId="48" applyNumberFormat="1" applyFont="1" applyFill="1" applyBorder="1" applyAlignment="1">
      <alignment horizontal="right"/>
      <protection/>
    </xf>
    <xf numFmtId="4" fontId="4" fillId="8" borderId="0" xfId="48" applyNumberFormat="1" applyFont="1" applyFill="1" applyBorder="1" applyAlignment="1">
      <alignment horizontal="right"/>
      <protection/>
    </xf>
    <xf numFmtId="4" fontId="5" fillId="8" borderId="12" xfId="48" applyNumberFormat="1" applyFont="1" applyFill="1" applyBorder="1">
      <alignment/>
      <protection/>
    </xf>
    <xf numFmtId="40" fontId="5" fillId="8" borderId="12" xfId="58" applyNumberFormat="1" applyFont="1" applyFill="1" applyBorder="1" applyAlignment="1">
      <alignment/>
    </xf>
    <xf numFmtId="4" fontId="5" fillId="8" borderId="13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0" fontId="4" fillId="8" borderId="12" xfId="58" applyNumberFormat="1" applyFont="1" applyFill="1" applyBorder="1" applyAlignment="1">
      <alignment/>
    </xf>
    <xf numFmtId="4" fontId="4" fillId="0" borderId="12" xfId="48" applyNumberFormat="1" applyFont="1" applyBorder="1">
      <alignment/>
      <protection/>
    </xf>
    <xf numFmtId="40" fontId="4" fillId="0" borderId="12" xfId="58" applyNumberFormat="1" applyFont="1" applyBorder="1" applyAlignment="1">
      <alignment/>
    </xf>
    <xf numFmtId="4" fontId="4" fillId="0" borderId="13" xfId="48" applyNumberFormat="1" applyFont="1" applyBorder="1" applyAlignment="1">
      <alignment horizontal="right"/>
      <protection/>
    </xf>
    <xf numFmtId="4" fontId="4" fillId="0" borderId="0" xfId="48" applyNumberFormat="1" applyFont="1" applyBorder="1" applyAlignment="1">
      <alignment horizontal="right"/>
      <protection/>
    </xf>
    <xf numFmtId="43" fontId="4" fillId="16" borderId="14" xfId="70" applyFont="1" applyFill="1" applyBorder="1" applyAlignment="1">
      <alignment horizontal="center" vertical="center"/>
    </xf>
    <xf numFmtId="0" fontId="5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0" fontId="5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4" fontId="4" fillId="0" borderId="12" xfId="48" applyNumberFormat="1" applyFont="1" applyBorder="1">
      <alignment/>
      <protection/>
    </xf>
    <xf numFmtId="4" fontId="4" fillId="0" borderId="13" xfId="48" applyNumberFormat="1" applyFont="1" applyBorder="1" applyAlignment="1">
      <alignment horizontal="right"/>
      <protection/>
    </xf>
    <xf numFmtId="4" fontId="4" fillId="0" borderId="0" xfId="48" applyNumberFormat="1" applyFont="1" applyBorder="1" applyAlignment="1">
      <alignment horizontal="right"/>
      <protection/>
    </xf>
    <xf numFmtId="43" fontId="4" fillId="16" borderId="14" xfId="70" applyFont="1" applyFill="1" applyBorder="1" applyAlignment="1">
      <alignment horizontal="center" vertical="center"/>
    </xf>
    <xf numFmtId="0" fontId="4" fillId="8" borderId="0" xfId="48" applyFont="1" applyFill="1" applyAlignment="1">
      <alignment horizontal="center"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0" fontId="3" fillId="0" borderId="0" xfId="48" applyFont="1" applyAlignment="1">
      <alignment horizontal="center"/>
      <protection/>
    </xf>
    <xf numFmtId="0" fontId="4" fillId="33" borderId="0" xfId="48" applyFont="1" applyFill="1" applyAlignment="1">
      <alignment horizontal="center"/>
      <protection/>
    </xf>
    <xf numFmtId="0" fontId="4" fillId="33" borderId="0" xfId="48" applyFont="1" applyFill="1" applyAlignment="1">
      <alignment horizontal="left"/>
      <protection/>
    </xf>
    <xf numFmtId="40" fontId="4" fillId="0" borderId="12" xfId="72" applyNumberFormat="1" applyFont="1" applyBorder="1" applyAlignment="1">
      <alignment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0" fontId="3" fillId="0" borderId="0" xfId="48" applyFont="1" applyFill="1">
      <alignment/>
      <protection/>
    </xf>
    <xf numFmtId="0" fontId="3" fillId="0" borderId="0" xfId="48" applyFont="1" applyBorder="1" applyAlignment="1">
      <alignment horizontal="center"/>
      <protection/>
    </xf>
    <xf numFmtId="0" fontId="3" fillId="0" borderId="0" xfId="48" applyFont="1" applyBorder="1" applyAlignment="1">
      <alignment horizontal="left"/>
      <protection/>
    </xf>
    <xf numFmtId="43" fontId="4" fillId="16" borderId="14" xfId="70" applyFont="1" applyFill="1" applyBorder="1" applyAlignment="1">
      <alignment horizontal="center" vertical="center"/>
    </xf>
    <xf numFmtId="0" fontId="4" fillId="19" borderId="15" xfId="48" applyFont="1" applyFill="1" applyBorder="1" applyAlignment="1">
      <alignment horizontal="center" vertical="center"/>
      <protection/>
    </xf>
    <xf numFmtId="0" fontId="4" fillId="19" borderId="16" xfId="48" applyFont="1" applyFill="1" applyBorder="1" applyAlignment="1">
      <alignment horizontal="center" vertical="center"/>
      <protection/>
    </xf>
    <xf numFmtId="0" fontId="6" fillId="0" borderId="17" xfId="48" applyFont="1" applyFill="1" applyBorder="1" applyAlignment="1">
      <alignment horizontal="left" vertical="center"/>
      <protection/>
    </xf>
    <xf numFmtId="0" fontId="6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4" fillId="16" borderId="18" xfId="48" applyFont="1" applyFill="1" applyBorder="1" applyAlignment="1">
      <alignment horizontal="center" vertical="center"/>
      <protection/>
    </xf>
    <xf numFmtId="0" fontId="4" fillId="16" borderId="10" xfId="48" applyFont="1" applyFill="1" applyBorder="1" applyAlignment="1">
      <alignment horizontal="center" vertical="center"/>
      <protection/>
    </xf>
    <xf numFmtId="43" fontId="4" fillId="16" borderId="19" xfId="70" applyFont="1" applyFill="1" applyBorder="1" applyAlignment="1">
      <alignment horizontal="right" vertical="center"/>
    </xf>
    <xf numFmtId="43" fontId="4" fillId="16" borderId="20" xfId="70" applyFont="1" applyFill="1" applyBorder="1" applyAlignment="1">
      <alignment horizontal="right" vertical="center"/>
    </xf>
    <xf numFmtId="0" fontId="4" fillId="16" borderId="14" xfId="48" applyFont="1" applyFill="1" applyBorder="1" applyAlignment="1">
      <alignment horizontal="center" vertical="center"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8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/>
    </xf>
    <xf numFmtId="43" fontId="4" fillId="16" borderId="21" xfId="70" applyFont="1" applyFill="1" applyBorder="1" applyAlignment="1">
      <alignment horizont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JANEIRO!$H$53</c:f>
              <c:numCache/>
            </c:numRef>
          </c:val>
        </c:ser>
        <c:axId val="34994436"/>
        <c:axId val="46514469"/>
      </c:barChart>
      <c:catAx>
        <c:axId val="34994436"/>
        <c:scaling>
          <c:orientation val="minMax"/>
        </c:scaling>
        <c:axPos val="b"/>
        <c:delete val="1"/>
        <c:majorTickMark val="out"/>
        <c:minorTickMark val="none"/>
        <c:tickLblPos val="nextTo"/>
        <c:crossAx val="46514469"/>
        <c:crosses val="autoZero"/>
        <c:auto val="1"/>
        <c:lblOffset val="100"/>
        <c:tickLblSkip val="1"/>
        <c:noMultiLvlLbl val="0"/>
      </c:catAx>
      <c:valAx>
        <c:axId val="46514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9443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MAIO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MAIO!$B$55:$B$58</c:f>
              <c:strCache/>
            </c:strRef>
          </c:cat>
          <c:val>
            <c:numRef>
              <c:f>MAIO!$C$55:$C$58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JUNHO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JUNHO!$C$54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JUNHO!$D$54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JUNHO!$F$54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JUNHO!$H$54</c:f>
              <c:numCache/>
            </c:numRef>
          </c:val>
        </c:ser>
        <c:axId val="16775862"/>
        <c:axId val="16765031"/>
      </c:barChart>
      <c:catAx>
        <c:axId val="16775862"/>
        <c:scaling>
          <c:orientation val="minMax"/>
        </c:scaling>
        <c:axPos val="b"/>
        <c:delete val="1"/>
        <c:majorTickMark val="out"/>
        <c:minorTickMark val="none"/>
        <c:tickLblPos val="nextTo"/>
        <c:crossAx val="16765031"/>
        <c:crosses val="autoZero"/>
        <c:auto val="1"/>
        <c:lblOffset val="100"/>
        <c:tickLblSkip val="1"/>
        <c:noMultiLvlLbl val="0"/>
      </c:catAx>
      <c:valAx>
        <c:axId val="16765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77586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36"/>
          <c:w val="0.22325"/>
          <c:h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JUNHO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JUNHO!$B$56:$B$59</c:f>
              <c:strCache/>
            </c:strRef>
          </c:cat>
          <c:val>
            <c:numRef>
              <c:f>JUNHO!$C$56:$C$59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JULHO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JULHO!$C$54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JULHO!$D$54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JULHO!$F$54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JULHO!$H$54</c:f>
              <c:numCache/>
            </c:numRef>
          </c:val>
        </c:ser>
        <c:axId val="16667552"/>
        <c:axId val="15790241"/>
      </c:barChart>
      <c:catAx>
        <c:axId val="16667552"/>
        <c:scaling>
          <c:orientation val="minMax"/>
        </c:scaling>
        <c:axPos val="b"/>
        <c:delete val="1"/>
        <c:majorTickMark val="out"/>
        <c:minorTickMark val="none"/>
        <c:tickLblPos val="nextTo"/>
        <c:crossAx val="15790241"/>
        <c:crosses val="autoZero"/>
        <c:auto val="1"/>
        <c:lblOffset val="100"/>
        <c:tickLblSkip val="1"/>
        <c:noMultiLvlLbl val="0"/>
      </c:catAx>
      <c:valAx>
        <c:axId val="15790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6755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36"/>
          <c:w val="0.22325"/>
          <c:h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JULHO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JULHO!$B$56:$B$59</c:f>
              <c:strCache/>
            </c:strRef>
          </c:cat>
          <c:val>
            <c:numRef>
              <c:f>JULHO!$C$56:$C$59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AGOSTO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AGOSTO!$C$54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AGOSTO!$D$54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AGOSTO!$F$54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AGOSTO!$H$54</c:f>
              <c:numCache/>
            </c:numRef>
          </c:val>
        </c:ser>
        <c:axId val="7894442"/>
        <c:axId val="3941115"/>
      </c:barChart>
      <c:catAx>
        <c:axId val="7894442"/>
        <c:scaling>
          <c:orientation val="minMax"/>
        </c:scaling>
        <c:axPos val="b"/>
        <c:delete val="1"/>
        <c:majorTickMark val="out"/>
        <c:minorTickMark val="none"/>
        <c:tickLblPos val="nextTo"/>
        <c:crossAx val="3941115"/>
        <c:crosses val="autoZero"/>
        <c:auto val="1"/>
        <c:lblOffset val="100"/>
        <c:tickLblSkip val="1"/>
        <c:noMultiLvlLbl val="0"/>
      </c:catAx>
      <c:valAx>
        <c:axId val="3941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9444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36"/>
          <c:w val="0.22325"/>
          <c:h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AGOSTO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AGOSTO!$B$56:$B$59</c:f>
              <c:strCache/>
            </c:strRef>
          </c:cat>
          <c:val>
            <c:numRef>
              <c:f>AGOSTO!$C$56:$C$59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SETEMBRO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SETEMBRO!$C$54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SETEMBRO!$D$54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SETEMBRO!$F$54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SETEMBRO!$H$54</c:f>
              <c:numCache/>
            </c:numRef>
          </c:val>
        </c:ser>
        <c:axId val="35470036"/>
        <c:axId val="50794869"/>
      </c:barChart>
      <c:catAx>
        <c:axId val="35470036"/>
        <c:scaling>
          <c:orientation val="minMax"/>
        </c:scaling>
        <c:axPos val="b"/>
        <c:delete val="1"/>
        <c:majorTickMark val="out"/>
        <c:minorTickMark val="none"/>
        <c:tickLblPos val="nextTo"/>
        <c:crossAx val="50794869"/>
        <c:crosses val="autoZero"/>
        <c:auto val="1"/>
        <c:lblOffset val="100"/>
        <c:tickLblSkip val="1"/>
        <c:noMultiLvlLbl val="0"/>
      </c:catAx>
      <c:valAx>
        <c:axId val="50794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47003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36"/>
          <c:w val="0.22325"/>
          <c:h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SETEMBRO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SETEMBRO!$B$56:$B$59</c:f>
              <c:strCache/>
            </c:strRef>
          </c:cat>
          <c:val>
            <c:numRef>
              <c:f>SETEMBRO!$C$56:$C$59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OUTUBRO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OUTUBRO!$C$54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OUTUBRO!$D$54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OUTUBRO!$F$54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OUTUBRO!$H$54</c:f>
              <c:numCache/>
            </c:numRef>
          </c:val>
        </c:ser>
        <c:axId val="54500638"/>
        <c:axId val="20743695"/>
      </c:barChart>
      <c:catAx>
        <c:axId val="54500638"/>
        <c:scaling>
          <c:orientation val="minMax"/>
        </c:scaling>
        <c:axPos val="b"/>
        <c:delete val="1"/>
        <c:majorTickMark val="out"/>
        <c:minorTickMark val="none"/>
        <c:tickLblPos val="nextTo"/>
        <c:crossAx val="20743695"/>
        <c:crosses val="autoZero"/>
        <c:auto val="1"/>
        <c:lblOffset val="100"/>
        <c:tickLblSkip val="1"/>
        <c:noMultiLvlLbl val="0"/>
      </c:catAx>
      <c:valAx>
        <c:axId val="20743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0063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36"/>
          <c:w val="0.22325"/>
          <c:h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JANEIRO!$B$55:$B$58</c:f>
              <c:strCache/>
            </c:strRef>
          </c:cat>
          <c:val>
            <c:numRef>
              <c:f>JANEIRO!$C$55:$C$58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OUTUBRO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OUTUBRO!$B$56:$B$59</c:f>
              <c:strCache/>
            </c:strRef>
          </c:cat>
          <c:val>
            <c:numRef>
              <c:f>OUTUBRO!$C$56:$C$59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FEVEREIRO!$H$53</c:f>
              <c:numCache/>
            </c:numRef>
          </c:val>
        </c:ser>
        <c:axId val="15977038"/>
        <c:axId val="9575615"/>
      </c:barChart>
      <c:catAx>
        <c:axId val="15977038"/>
        <c:scaling>
          <c:orientation val="minMax"/>
        </c:scaling>
        <c:axPos val="b"/>
        <c:delete val="1"/>
        <c:majorTickMark val="out"/>
        <c:minorTickMark val="none"/>
        <c:tickLblPos val="nextTo"/>
        <c:crossAx val="9575615"/>
        <c:crosses val="autoZero"/>
        <c:auto val="1"/>
        <c:lblOffset val="100"/>
        <c:tickLblSkip val="1"/>
        <c:noMultiLvlLbl val="0"/>
      </c:catAx>
      <c:valAx>
        <c:axId val="9575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7703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FEVEREIRO!$B$55:$B$58</c:f>
              <c:strCache/>
            </c:strRef>
          </c:cat>
          <c:val>
            <c:numRef>
              <c:f>FEVEREIRO!$C$55:$C$58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MARÇO!$C$52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MARÇO!$D$52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MARÇO!$F$52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MARÇO!$H$52</c:f>
              <c:numCache/>
            </c:numRef>
          </c:val>
        </c:ser>
        <c:axId val="19071672"/>
        <c:axId val="37427321"/>
      </c:barChart>
      <c:catAx>
        <c:axId val="19071672"/>
        <c:scaling>
          <c:orientation val="minMax"/>
        </c:scaling>
        <c:axPos val="b"/>
        <c:delete val="1"/>
        <c:majorTickMark val="out"/>
        <c:minorTickMark val="none"/>
        <c:tickLblPos val="nextTo"/>
        <c:crossAx val="37427321"/>
        <c:crosses val="autoZero"/>
        <c:auto val="1"/>
        <c:lblOffset val="100"/>
        <c:tickLblSkip val="1"/>
        <c:noMultiLvlLbl val="0"/>
      </c:catAx>
      <c:valAx>
        <c:axId val="37427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7167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MARÇO!$B$54:$B$57</c:f>
              <c:strCache/>
            </c:strRef>
          </c:cat>
          <c:val>
            <c:numRef>
              <c:f>MARÇO!$C$54:$C$57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ABRIL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ABRIL!$H$53</c:f>
              <c:numCache/>
            </c:numRef>
          </c:val>
        </c:ser>
        <c:axId val="1301570"/>
        <c:axId val="11714131"/>
      </c:barChart>
      <c:catAx>
        <c:axId val="1301570"/>
        <c:scaling>
          <c:orientation val="minMax"/>
        </c:scaling>
        <c:axPos val="b"/>
        <c:delete val="1"/>
        <c:majorTickMark val="out"/>
        <c:minorTickMark val="none"/>
        <c:tickLblPos val="nextTo"/>
        <c:crossAx val="11714131"/>
        <c:crosses val="autoZero"/>
        <c:auto val="1"/>
        <c:lblOffset val="100"/>
        <c:tickLblSkip val="1"/>
        <c:noMultiLvlLbl val="0"/>
      </c:catAx>
      <c:valAx>
        <c:axId val="11714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157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5"/>
          <c:w val="0.25525"/>
          <c:h val="0.3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ABRIL!$B$55:$B$58</c:f>
              <c:strCache/>
            </c:strRef>
          </c:cat>
          <c:val>
            <c:numRef>
              <c:f>ABRIL!$C$55:$C$58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MAIO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MAIO!$C$53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MAIO!$D$53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MAIO!$H$53</c:f>
              <c:numCache/>
            </c:numRef>
          </c:val>
        </c:ser>
        <c:axId val="38318316"/>
        <c:axId val="9320525"/>
      </c:barChart>
      <c:catAx>
        <c:axId val="38318316"/>
        <c:scaling>
          <c:orientation val="minMax"/>
        </c:scaling>
        <c:axPos val="b"/>
        <c:delete val="1"/>
        <c:majorTickMark val="out"/>
        <c:minorTickMark val="none"/>
        <c:tickLblPos val="nextTo"/>
        <c:crossAx val="9320525"/>
        <c:crosses val="autoZero"/>
        <c:auto val="1"/>
        <c:lblOffset val="100"/>
        <c:tickLblSkip val="1"/>
        <c:noMultiLvlLbl val="0"/>
      </c:catAx>
      <c:valAx>
        <c:axId val="9320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1831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36"/>
          <c:w val="0.22325"/>
          <c:h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38100</xdr:rowOff>
    </xdr:to>
    <xdr:graphicFrame>
      <xdr:nvGraphicFramePr>
        <xdr:cNvPr id="1" name="Gráfico 1"/>
        <xdr:cNvGraphicFramePr/>
      </xdr:nvGraphicFramePr>
      <xdr:xfrm>
        <a:off x="4905375" y="94964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61</xdr:row>
      <xdr:rowOff>38100</xdr:rowOff>
    </xdr:from>
    <xdr:to>
      <xdr:col>2</xdr:col>
      <xdr:colOff>247650</xdr:colOff>
      <xdr:row>76</xdr:row>
      <xdr:rowOff>76200</xdr:rowOff>
    </xdr:to>
    <xdr:graphicFrame>
      <xdr:nvGraphicFramePr>
        <xdr:cNvPr id="2" name="Gráfico 2"/>
        <xdr:cNvGraphicFramePr/>
      </xdr:nvGraphicFramePr>
      <xdr:xfrm>
        <a:off x="0" y="9534525"/>
        <a:ext cx="4191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58</xdr:row>
      <xdr:rowOff>161925</xdr:rowOff>
    </xdr:from>
    <xdr:to>
      <xdr:col>9</xdr:col>
      <xdr:colOff>0</xdr:colOff>
      <xdr:row>74</xdr:row>
      <xdr:rowOff>38100</xdr:rowOff>
    </xdr:to>
    <xdr:graphicFrame>
      <xdr:nvGraphicFramePr>
        <xdr:cNvPr id="1" name="Gráfico 1"/>
        <xdr:cNvGraphicFramePr/>
      </xdr:nvGraphicFramePr>
      <xdr:xfrm>
        <a:off x="4905375" y="92583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161925</xdr:rowOff>
    </xdr:from>
    <xdr:to>
      <xdr:col>2</xdr:col>
      <xdr:colOff>247650</xdr:colOff>
      <xdr:row>74</xdr:row>
      <xdr:rowOff>47625</xdr:rowOff>
    </xdr:to>
    <xdr:graphicFrame>
      <xdr:nvGraphicFramePr>
        <xdr:cNvPr id="2" name="Gráfico 2"/>
        <xdr:cNvGraphicFramePr/>
      </xdr:nvGraphicFramePr>
      <xdr:xfrm>
        <a:off x="0" y="9258300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59</xdr:row>
      <xdr:rowOff>133350</xdr:rowOff>
    </xdr:from>
    <xdr:to>
      <xdr:col>8</xdr:col>
      <xdr:colOff>619125</xdr:colOff>
      <xdr:row>74</xdr:row>
      <xdr:rowOff>180975</xdr:rowOff>
    </xdr:to>
    <xdr:graphicFrame>
      <xdr:nvGraphicFramePr>
        <xdr:cNvPr id="1" name="Gráfico 1"/>
        <xdr:cNvGraphicFramePr/>
      </xdr:nvGraphicFramePr>
      <xdr:xfrm>
        <a:off x="4876800" y="9372600"/>
        <a:ext cx="45339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35355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353550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38100</xdr:rowOff>
    </xdr:to>
    <xdr:graphicFrame>
      <xdr:nvGraphicFramePr>
        <xdr:cNvPr id="1" name="Gráfico 1"/>
        <xdr:cNvGraphicFramePr/>
      </xdr:nvGraphicFramePr>
      <xdr:xfrm>
        <a:off x="4905375" y="94964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161925</xdr:rowOff>
    </xdr:from>
    <xdr:to>
      <xdr:col>2</xdr:col>
      <xdr:colOff>247650</xdr:colOff>
      <xdr:row>76</xdr:row>
      <xdr:rowOff>47625</xdr:rowOff>
    </xdr:to>
    <xdr:graphicFrame>
      <xdr:nvGraphicFramePr>
        <xdr:cNvPr id="2" name="Gráfico 2"/>
        <xdr:cNvGraphicFramePr/>
      </xdr:nvGraphicFramePr>
      <xdr:xfrm>
        <a:off x="0" y="949642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38100</xdr:rowOff>
    </xdr:to>
    <xdr:graphicFrame>
      <xdr:nvGraphicFramePr>
        <xdr:cNvPr id="1" name="Gráfico 1"/>
        <xdr:cNvGraphicFramePr/>
      </xdr:nvGraphicFramePr>
      <xdr:xfrm>
        <a:off x="4905375" y="94964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161925</xdr:rowOff>
    </xdr:from>
    <xdr:to>
      <xdr:col>2</xdr:col>
      <xdr:colOff>247650</xdr:colOff>
      <xdr:row>76</xdr:row>
      <xdr:rowOff>47625</xdr:rowOff>
    </xdr:to>
    <xdr:graphicFrame>
      <xdr:nvGraphicFramePr>
        <xdr:cNvPr id="2" name="Gráfico 2"/>
        <xdr:cNvGraphicFramePr/>
      </xdr:nvGraphicFramePr>
      <xdr:xfrm>
        <a:off x="0" y="949642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38100</xdr:rowOff>
    </xdr:to>
    <xdr:graphicFrame>
      <xdr:nvGraphicFramePr>
        <xdr:cNvPr id="1" name="Gráfico 1"/>
        <xdr:cNvGraphicFramePr/>
      </xdr:nvGraphicFramePr>
      <xdr:xfrm>
        <a:off x="4905375" y="94964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161925</xdr:rowOff>
    </xdr:from>
    <xdr:to>
      <xdr:col>2</xdr:col>
      <xdr:colOff>247650</xdr:colOff>
      <xdr:row>76</xdr:row>
      <xdr:rowOff>47625</xdr:rowOff>
    </xdr:to>
    <xdr:graphicFrame>
      <xdr:nvGraphicFramePr>
        <xdr:cNvPr id="2" name="Gráfico 2"/>
        <xdr:cNvGraphicFramePr/>
      </xdr:nvGraphicFramePr>
      <xdr:xfrm>
        <a:off x="0" y="949642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38100</xdr:rowOff>
    </xdr:to>
    <xdr:graphicFrame>
      <xdr:nvGraphicFramePr>
        <xdr:cNvPr id="1" name="Gráfico 1"/>
        <xdr:cNvGraphicFramePr/>
      </xdr:nvGraphicFramePr>
      <xdr:xfrm>
        <a:off x="4905375" y="94964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61</xdr:row>
      <xdr:rowOff>38100</xdr:rowOff>
    </xdr:from>
    <xdr:to>
      <xdr:col>2</xdr:col>
      <xdr:colOff>247650</xdr:colOff>
      <xdr:row>76</xdr:row>
      <xdr:rowOff>76200</xdr:rowOff>
    </xdr:to>
    <xdr:graphicFrame>
      <xdr:nvGraphicFramePr>
        <xdr:cNvPr id="2" name="Gráfico 2"/>
        <xdr:cNvGraphicFramePr/>
      </xdr:nvGraphicFramePr>
      <xdr:xfrm>
        <a:off x="0" y="9534525"/>
        <a:ext cx="4191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1">
      <selection activeCell="A19" sqref="A19:I27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60" t="s">
        <v>78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15" customHeight="1" thickBot="1">
      <c r="A2" s="61" t="s">
        <v>3</v>
      </c>
      <c r="B2" s="62" t="s">
        <v>67</v>
      </c>
      <c r="C2" s="63" t="s">
        <v>66</v>
      </c>
      <c r="D2" s="65" t="s">
        <v>79</v>
      </c>
      <c r="E2" s="61"/>
      <c r="F2" s="66" t="s">
        <v>68</v>
      </c>
      <c r="G2" s="67"/>
      <c r="H2" s="68" t="s">
        <v>2</v>
      </c>
      <c r="I2" s="69"/>
    </row>
    <row r="3" spans="1:9" s="2" customFormat="1" ht="15" customHeight="1" thickBot="1">
      <c r="A3" s="61"/>
      <c r="B3" s="62"/>
      <c r="C3" s="64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1" t="s">
        <v>65</v>
      </c>
    </row>
    <row r="4" spans="1:9" s="2" customFormat="1" ht="11.25">
      <c r="A4" s="10"/>
      <c r="B4" s="12" t="s">
        <v>64</v>
      </c>
      <c r="C4" s="27">
        <v>241449013.28</v>
      </c>
      <c r="D4" s="28">
        <v>34049737.81</v>
      </c>
      <c r="E4" s="29">
        <v>98.90534468674774</v>
      </c>
      <c r="F4" s="28">
        <v>34049737.81</v>
      </c>
      <c r="G4" s="29">
        <v>98.90534468674774</v>
      </c>
      <c r="H4" s="27">
        <v>207399275.47</v>
      </c>
      <c r="I4" s="30">
        <v>97.67990689428838</v>
      </c>
    </row>
    <row r="5" spans="1:9" s="2" customFormat="1" ht="11.25">
      <c r="A5" s="3"/>
      <c r="B5" s="4" t="s">
        <v>63</v>
      </c>
      <c r="C5" s="22">
        <v>176329631</v>
      </c>
      <c r="D5" s="23">
        <v>15517098.530000001</v>
      </c>
      <c r="E5" s="24">
        <v>45.07300429776427</v>
      </c>
      <c r="F5" s="23">
        <v>15517098.530000001</v>
      </c>
      <c r="G5" s="24">
        <v>45.07300429776427</v>
      </c>
      <c r="H5" s="22">
        <v>160812532.47</v>
      </c>
      <c r="I5" s="25">
        <v>75.73870816813191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14498.24</v>
      </c>
      <c r="E6" s="17">
        <v>0.04211349387043029</v>
      </c>
      <c r="F6" s="16">
        <v>14498.24</v>
      </c>
      <c r="G6" s="17">
        <v>0.04211349387043029</v>
      </c>
      <c r="H6" s="15">
        <v>185501.76</v>
      </c>
      <c r="I6" s="18">
        <v>0.0873667210479124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11319189.86</v>
      </c>
      <c r="E7" s="24">
        <v>32.87920690975916</v>
      </c>
      <c r="F7" s="23">
        <v>11319189.86</v>
      </c>
      <c r="G7" s="24">
        <v>32.87920690975916</v>
      </c>
      <c r="H7" s="22">
        <v>126206441.14</v>
      </c>
      <c r="I7" s="25">
        <v>59.44009877603401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32616.59</v>
      </c>
      <c r="E8" s="17">
        <v>0.09474243515346263</v>
      </c>
      <c r="F8" s="16">
        <v>32616.59</v>
      </c>
      <c r="G8" s="17">
        <v>0.09474243515346263</v>
      </c>
      <c r="H8" s="15">
        <v>767383.41</v>
      </c>
      <c r="I8" s="18">
        <v>0.36141852410600195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210545.64</v>
      </c>
      <c r="E9" s="24">
        <v>0.6115785446775487</v>
      </c>
      <c r="F9" s="23">
        <v>210545.64</v>
      </c>
      <c r="G9" s="24">
        <v>0.6115785446775487</v>
      </c>
      <c r="H9" s="22">
        <v>2589454.36</v>
      </c>
      <c r="I9" s="25">
        <v>1.2195686808385027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29366.23</v>
      </c>
      <c r="E10" s="17">
        <v>0.08530101219890457</v>
      </c>
      <c r="F10" s="16">
        <v>29366.23</v>
      </c>
      <c r="G10" s="17">
        <v>0.08530101219890457</v>
      </c>
      <c r="H10" s="15">
        <v>970633.77</v>
      </c>
      <c r="I10" s="18">
        <v>0.4571443948740624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0.4474264017522894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287203.98</v>
      </c>
      <c r="E12" s="17">
        <v>0.8342504366939149</v>
      </c>
      <c r="F12" s="16">
        <v>287203.98</v>
      </c>
      <c r="G12" s="17">
        <v>0.8342504366939149</v>
      </c>
      <c r="H12" s="15">
        <v>3712796.02</v>
      </c>
      <c r="I12" s="18">
        <v>1.748634698598759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750323.99</v>
      </c>
      <c r="E13" s="24">
        <v>2.1794897003844467</v>
      </c>
      <c r="F13" s="23">
        <v>750323.99</v>
      </c>
      <c r="G13" s="24">
        <v>2.1794897003844467</v>
      </c>
      <c r="H13" s="22">
        <v>449676.01</v>
      </c>
      <c r="I13" s="25">
        <v>0.2117862306406595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1991325.66</v>
      </c>
      <c r="E14" s="17">
        <v>5.784266295525564</v>
      </c>
      <c r="F14" s="16">
        <v>1991325.66</v>
      </c>
      <c r="G14" s="17">
        <v>5.784266295525564</v>
      </c>
      <c r="H14" s="15">
        <v>24008674.34</v>
      </c>
      <c r="I14" s="18">
        <v>11.30748923240918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0</v>
      </c>
      <c r="G15" s="24">
        <v>0</v>
      </c>
      <c r="H15" s="22">
        <v>50000</v>
      </c>
      <c r="I15" s="25">
        <v>0.023548757986962602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751631.31</v>
      </c>
      <c r="E16" s="17">
        <v>2.1832871139192407</v>
      </c>
      <c r="F16" s="16">
        <v>751631.31</v>
      </c>
      <c r="G16" s="17">
        <v>2.1832871139192407</v>
      </c>
      <c r="H16" s="15">
        <v>448368.68999999994</v>
      </c>
      <c r="I16" s="18">
        <v>0.21117051539482914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0.02543265862591961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130397.03</v>
      </c>
      <c r="E18" s="17">
        <v>0.3787683555815958</v>
      </c>
      <c r="F18" s="16">
        <v>130397.03</v>
      </c>
      <c r="G18" s="17">
        <v>0.3787683555815958</v>
      </c>
      <c r="H18" s="15">
        <v>419602.97</v>
      </c>
      <c r="I18" s="18">
        <v>0.19762257582281456</v>
      </c>
    </row>
    <row r="19" spans="1:9" s="2" customFormat="1" ht="11.25">
      <c r="A19" s="3"/>
      <c r="B19" s="4" t="s">
        <v>52</v>
      </c>
      <c r="C19" s="19">
        <v>10046382.280000001</v>
      </c>
      <c r="D19" s="26">
        <v>5476709.65</v>
      </c>
      <c r="E19" s="20">
        <v>15.908370828141999</v>
      </c>
      <c r="F19" s="26">
        <v>5476709.65</v>
      </c>
      <c r="G19" s="20">
        <v>15.908370828141999</v>
      </c>
      <c r="H19" s="19">
        <v>4569672.630000001</v>
      </c>
      <c r="I19" s="21">
        <v>2.1522022968703385</v>
      </c>
    </row>
    <row r="20" spans="1:9" s="2" customFormat="1" ht="11.25">
      <c r="A20" s="10" t="s">
        <v>51</v>
      </c>
      <c r="B20" s="11" t="s">
        <v>50</v>
      </c>
      <c r="C20" s="15">
        <v>5396382.28</v>
      </c>
      <c r="D20" s="16">
        <v>5396382.28</v>
      </c>
      <c r="E20" s="17">
        <v>15.675041389249914</v>
      </c>
      <c r="F20" s="16">
        <v>5396382.28</v>
      </c>
      <c r="G20" s="17">
        <v>15.675041389249914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0.23548757986962598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80327.37</v>
      </c>
      <c r="E22" s="17">
        <v>0.23332943889208527</v>
      </c>
      <c r="F22" s="16">
        <v>80327.37</v>
      </c>
      <c r="G22" s="17">
        <v>0.23332943889208527</v>
      </c>
      <c r="H22" s="15">
        <v>3719672.63</v>
      </c>
      <c r="I22" s="18">
        <v>1.7518734110919736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0.023548757986962602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0.023548757986962602</v>
      </c>
    </row>
    <row r="25" spans="1:9" s="2" customFormat="1" ht="11.25">
      <c r="A25" s="3" t="s">
        <v>21</v>
      </c>
      <c r="B25" s="5" t="s">
        <v>7</v>
      </c>
      <c r="C25" s="22">
        <v>0</v>
      </c>
      <c r="D25" s="23">
        <v>0</v>
      </c>
      <c r="E25" s="24">
        <v>0</v>
      </c>
      <c r="F25" s="23">
        <v>0</v>
      </c>
      <c r="G25" s="24">
        <v>0</v>
      </c>
      <c r="H25" s="22">
        <v>0</v>
      </c>
      <c r="I25" s="25">
        <v>0</v>
      </c>
    </row>
    <row r="26" spans="1:9" s="2" customFormat="1" ht="11.25">
      <c r="A26" s="10" t="s">
        <v>44</v>
      </c>
      <c r="B26" s="11" t="s">
        <v>43</v>
      </c>
      <c r="C26" s="15">
        <v>200000</v>
      </c>
      <c r="D26" s="16">
        <v>0</v>
      </c>
      <c r="E26" s="17">
        <v>0</v>
      </c>
      <c r="F26" s="16">
        <v>0</v>
      </c>
      <c r="G26" s="17">
        <v>0</v>
      </c>
      <c r="H26" s="15">
        <v>200000</v>
      </c>
      <c r="I26" s="18">
        <v>0.09419503194785041</v>
      </c>
    </row>
    <row r="27" spans="1:9" s="2" customFormat="1" ht="11.25">
      <c r="A27" s="3" t="s">
        <v>14</v>
      </c>
      <c r="B27" s="5" t="s">
        <v>7</v>
      </c>
      <c r="C27" s="22">
        <v>50000</v>
      </c>
      <c r="D27" s="23">
        <v>0</v>
      </c>
      <c r="E27" s="24">
        <v>0</v>
      </c>
      <c r="F27" s="23">
        <v>0</v>
      </c>
      <c r="G27" s="24">
        <v>0</v>
      </c>
      <c r="H27" s="22">
        <v>50000</v>
      </c>
      <c r="I27" s="25">
        <v>0.023548757986962602</v>
      </c>
    </row>
    <row r="28" spans="1:9" s="2" customFormat="1" ht="11.25">
      <c r="A28" s="32"/>
      <c r="B28" s="33" t="s">
        <v>42</v>
      </c>
      <c r="C28" s="27">
        <v>55073000</v>
      </c>
      <c r="D28" s="27">
        <v>13055929.63</v>
      </c>
      <c r="E28" s="29">
        <v>37.92396956084148</v>
      </c>
      <c r="F28" s="27">
        <v>13055929.63</v>
      </c>
      <c r="G28" s="29">
        <v>37.92396956084148</v>
      </c>
      <c r="H28" s="27">
        <v>42017070.37</v>
      </c>
      <c r="I28" s="30">
        <v>19.788996429286144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0</v>
      </c>
      <c r="G29" s="24">
        <v>0</v>
      </c>
      <c r="H29" s="22">
        <v>1700000</v>
      </c>
      <c r="I29" s="25">
        <v>0.8006577715567285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226115.6</v>
      </c>
      <c r="E30" s="17">
        <v>0.6568050973503451</v>
      </c>
      <c r="F30" s="16">
        <v>226115.6</v>
      </c>
      <c r="G30" s="17">
        <v>0.6568050973503451</v>
      </c>
      <c r="H30" s="15">
        <v>2073884.4</v>
      </c>
      <c r="I30" s="18">
        <v>0.9767480365707428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0.047097515973925204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0.047097515973925204</v>
      </c>
    </row>
    <row r="33" spans="1:9" s="2" customFormat="1" ht="11.25">
      <c r="A33" s="3" t="s">
        <v>34</v>
      </c>
      <c r="B33" s="5" t="s">
        <v>33</v>
      </c>
      <c r="C33" s="22">
        <v>1150000</v>
      </c>
      <c r="D33" s="23">
        <v>80000</v>
      </c>
      <c r="E33" s="24">
        <v>0.23237851695339734</v>
      </c>
      <c r="F33" s="23">
        <v>80000</v>
      </c>
      <c r="G33" s="24">
        <v>0.23237851695339734</v>
      </c>
      <c r="H33" s="22">
        <v>1070000</v>
      </c>
      <c r="I33" s="25">
        <v>0.5039434209209996</v>
      </c>
    </row>
    <row r="34" spans="1:9" s="2" customFormat="1" ht="11.25">
      <c r="A34" s="10" t="s">
        <v>32</v>
      </c>
      <c r="B34" s="11" t="s">
        <v>31</v>
      </c>
      <c r="C34" s="15">
        <v>450000</v>
      </c>
      <c r="D34" s="16">
        <v>5500</v>
      </c>
      <c r="E34" s="17">
        <v>0.015976023040546065</v>
      </c>
      <c r="F34" s="16">
        <v>5500</v>
      </c>
      <c r="G34" s="17">
        <v>0.015976023040546065</v>
      </c>
      <c r="H34" s="15">
        <v>444500</v>
      </c>
      <c r="I34" s="18">
        <v>0.20934845850409753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162000</v>
      </c>
      <c r="E35" s="24">
        <v>0.4705664968306296</v>
      </c>
      <c r="F35" s="23">
        <v>162000</v>
      </c>
      <c r="G35" s="24">
        <v>0.4705664968306296</v>
      </c>
      <c r="H35" s="22">
        <v>1188000</v>
      </c>
      <c r="I35" s="25">
        <v>0.5595184897702314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6282752.49</v>
      </c>
      <c r="E36" s="17">
        <v>18.249708825143305</v>
      </c>
      <c r="F36" s="16">
        <v>6282752.49</v>
      </c>
      <c r="G36" s="17">
        <v>18.249708825143305</v>
      </c>
      <c r="H36" s="15">
        <v>3717247.51</v>
      </c>
      <c r="I36" s="18">
        <v>1.7507312398125867</v>
      </c>
    </row>
    <row r="37" spans="1:9" s="2" customFormat="1" ht="11.25">
      <c r="A37" s="3" t="s">
        <v>26</v>
      </c>
      <c r="B37" s="5" t="s">
        <v>15</v>
      </c>
      <c r="C37" s="22">
        <v>10300000</v>
      </c>
      <c r="D37" s="23">
        <v>2816091.3899999997</v>
      </c>
      <c r="E37" s="24">
        <v>8.17998926016789</v>
      </c>
      <c r="F37" s="23">
        <v>2816091.3899999997</v>
      </c>
      <c r="G37" s="24">
        <v>8.17998926016789</v>
      </c>
      <c r="H37" s="22">
        <v>7483908.61</v>
      </c>
      <c r="I37" s="25">
        <v>3.5247350530687136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1503833.7</v>
      </c>
      <c r="E38" s="17">
        <v>4.368233061881753</v>
      </c>
      <c r="F38" s="16">
        <v>1503833.7</v>
      </c>
      <c r="G38" s="17">
        <v>4.368233061881753</v>
      </c>
      <c r="H38" s="15">
        <v>996166.3</v>
      </c>
      <c r="I38" s="18">
        <v>0.4691695822693597</v>
      </c>
    </row>
    <row r="39" spans="1:9" s="2" customFormat="1" ht="11.25">
      <c r="A39" s="3" t="s">
        <v>25</v>
      </c>
      <c r="B39" s="5" t="s">
        <v>24</v>
      </c>
      <c r="C39" s="22">
        <v>13500000</v>
      </c>
      <c r="D39" s="23">
        <v>1022904.5599999999</v>
      </c>
      <c r="E39" s="24">
        <v>2.971263057970843</v>
      </c>
      <c r="F39" s="23">
        <v>1022904.5599999999</v>
      </c>
      <c r="G39" s="24">
        <v>2.971263057970843</v>
      </c>
      <c r="H39" s="22">
        <v>12477095.44</v>
      </c>
      <c r="I39" s="25">
        <v>5.876402017935893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102634.9</v>
      </c>
      <c r="E40" s="17">
        <v>0.29812682312075295</v>
      </c>
      <c r="F40" s="16">
        <v>102634.9</v>
      </c>
      <c r="G40" s="17">
        <v>0.29812682312075295</v>
      </c>
      <c r="H40" s="15">
        <v>2365.100000000006</v>
      </c>
      <c r="I40" s="18">
        <v>0.0011139033502993076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18000</v>
      </c>
      <c r="E41" s="24">
        <v>0.0522851663145144</v>
      </c>
      <c r="F41" s="23">
        <v>18000</v>
      </c>
      <c r="G41" s="24">
        <v>0.0522851663145144</v>
      </c>
      <c r="H41" s="22">
        <v>155000</v>
      </c>
      <c r="I41" s="25">
        <v>0.07300114975958406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600</v>
      </c>
      <c r="E42" s="17">
        <v>0.0017428388771504799</v>
      </c>
      <c r="F42" s="16">
        <v>600</v>
      </c>
      <c r="G42" s="17">
        <v>0.0017428388771504799</v>
      </c>
      <c r="H42" s="15">
        <v>594400</v>
      </c>
      <c r="I42" s="18">
        <v>0.27994763494901137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609730.47</v>
      </c>
      <c r="E43" s="24">
        <v>1.771103279498724</v>
      </c>
      <c r="F43" s="23">
        <v>609730.47</v>
      </c>
      <c r="G43" s="24">
        <v>1.771103279498724</v>
      </c>
      <c r="H43" s="22">
        <v>6690269.53</v>
      </c>
      <c r="I43" s="25">
        <v>3.150950760590401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0.023548757986962602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51387.61</v>
      </c>
      <c r="E45" s="24">
        <v>0.14926720751974465</v>
      </c>
      <c r="F45" s="23">
        <v>51387.61</v>
      </c>
      <c r="G45" s="24">
        <v>0.14926720751974465</v>
      </c>
      <c r="H45" s="22">
        <v>598612.39</v>
      </c>
      <c r="I45" s="25">
        <v>0.2819315660021454</v>
      </c>
    </row>
    <row r="46" spans="1:10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0.023548757986962602</v>
      </c>
      <c r="J46" s="13"/>
    </row>
    <row r="47" spans="1:9" s="2" customFormat="1" ht="11.25">
      <c r="A47" s="3"/>
      <c r="B47" s="4" t="s">
        <v>13</v>
      </c>
      <c r="C47" s="19">
        <v>5303000</v>
      </c>
      <c r="D47" s="26">
        <v>376852.5</v>
      </c>
      <c r="E47" s="20">
        <v>1.0946553132522523</v>
      </c>
      <c r="F47" s="26">
        <v>376852.5</v>
      </c>
      <c r="G47" s="20">
        <v>1.0946553132522523</v>
      </c>
      <c r="H47" s="19">
        <v>4926147.5</v>
      </c>
      <c r="I47" s="21">
        <v>2.320093105711617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0.1412925479217756</v>
      </c>
    </row>
    <row r="49" spans="1:9" s="2" customFormat="1" ht="11.25">
      <c r="A49" s="3" t="s">
        <v>77</v>
      </c>
      <c r="B49" s="4" t="s">
        <v>75</v>
      </c>
      <c r="C49" s="19">
        <v>350000</v>
      </c>
      <c r="D49" s="26">
        <v>323652.5</v>
      </c>
      <c r="E49" s="20">
        <v>0.9401235994782429</v>
      </c>
      <c r="F49" s="26">
        <v>323652.5</v>
      </c>
      <c r="G49" s="20">
        <v>0.9401235994782429</v>
      </c>
      <c r="H49" s="19">
        <v>26347.5</v>
      </c>
      <c r="I49" s="21">
        <v>0.012409018021229942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0.37678012779140163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53200</v>
      </c>
      <c r="E51" s="20">
        <v>0.15453171377400923</v>
      </c>
      <c r="F51" s="26">
        <v>53200</v>
      </c>
      <c r="G51" s="20">
        <v>0.15453171377400923</v>
      </c>
      <c r="H51" s="19">
        <v>3399800</v>
      </c>
      <c r="I51" s="21">
        <v>1.601221348081509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0.18839006389570082</v>
      </c>
    </row>
    <row r="53" spans="1:9" s="2" customFormat="1" ht="16.5" customHeight="1" thickBot="1" thickTop="1">
      <c r="A53" s="56" t="s">
        <v>0</v>
      </c>
      <c r="B53" s="57"/>
      <c r="C53" s="14">
        <f aca="true" t="shared" si="0" ref="C53:I53">SUM(C47+C4)</f>
        <v>246752013.28</v>
      </c>
      <c r="D53" s="14">
        <f t="shared" si="0"/>
        <v>34426590.31</v>
      </c>
      <c r="E53" s="14">
        <f t="shared" si="0"/>
        <v>99.99999999999999</v>
      </c>
      <c r="F53" s="14">
        <f t="shared" si="0"/>
        <v>34426590.31</v>
      </c>
      <c r="G53" s="14">
        <f t="shared" si="0"/>
        <v>99.99999999999999</v>
      </c>
      <c r="H53" s="14">
        <f t="shared" si="0"/>
        <v>212325422.97</v>
      </c>
      <c r="I53" s="14">
        <f t="shared" si="0"/>
        <v>100</v>
      </c>
    </row>
    <row r="54" spans="1:9" s="2" customFormat="1" ht="16.5" customHeight="1" thickTop="1">
      <c r="A54" s="58" t="s">
        <v>69</v>
      </c>
      <c r="B54" s="58"/>
      <c r="C54" s="59"/>
      <c r="D54" s="59"/>
      <c r="E54" s="59"/>
      <c r="F54" s="59"/>
      <c r="G54" s="59"/>
      <c r="H54" s="59"/>
      <c r="I54" s="59"/>
    </row>
    <row r="55" spans="1:9" s="2" customFormat="1" ht="16.5" customHeight="1">
      <c r="A55" s="6"/>
      <c r="B55" s="6" t="s">
        <v>6</v>
      </c>
      <c r="C55" s="7">
        <f>F5</f>
        <v>15517098.530000001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5476709.65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F28</f>
        <v>13055929.63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376852.5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34426590.31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120" zoomScaleNormal="120" zoomScalePageLayoutView="0" workbookViewId="0" topLeftCell="A1">
      <selection activeCell="G60" sqref="G6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60" t="s">
        <v>78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15" customHeight="1" thickBot="1">
      <c r="A2" s="61" t="s">
        <v>3</v>
      </c>
      <c r="B2" s="62" t="s">
        <v>67</v>
      </c>
      <c r="C2" s="63" t="s">
        <v>66</v>
      </c>
      <c r="D2" s="65" t="s">
        <v>90</v>
      </c>
      <c r="E2" s="61"/>
      <c r="F2" s="66" t="s">
        <v>68</v>
      </c>
      <c r="G2" s="67"/>
      <c r="H2" s="68" t="s">
        <v>2</v>
      </c>
      <c r="I2" s="69"/>
    </row>
    <row r="3" spans="1:9" s="2" customFormat="1" ht="15" customHeight="1" thickBot="1">
      <c r="A3" s="61"/>
      <c r="B3" s="62"/>
      <c r="C3" s="64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55" t="s">
        <v>65</v>
      </c>
    </row>
    <row r="4" spans="1:9" s="2" customFormat="1" ht="11.25">
      <c r="A4" s="32"/>
      <c r="B4" s="33" t="s">
        <v>64</v>
      </c>
      <c r="C4" s="27">
        <v>292011065.21000004</v>
      </c>
      <c r="D4" s="27">
        <v>21983383.89</v>
      </c>
      <c r="E4" s="29">
        <v>98.07896558198473</v>
      </c>
      <c r="F4" s="27">
        <v>219982020.4</v>
      </c>
      <c r="G4" s="29">
        <v>99.09821514179455</v>
      </c>
      <c r="H4" s="27">
        <v>72029044.81000003</v>
      </c>
      <c r="I4" s="30">
        <v>95.22584283933351</v>
      </c>
    </row>
    <row r="5" spans="1:9" s="2" customFormat="1" ht="11.25">
      <c r="A5" s="3"/>
      <c r="B5" s="4" t="s">
        <v>63</v>
      </c>
      <c r="C5" s="19">
        <v>173329631</v>
      </c>
      <c r="D5" s="26">
        <v>11979761.170000002</v>
      </c>
      <c r="E5" s="20">
        <v>53.447758059090475</v>
      </c>
      <c r="F5" s="26">
        <v>123780898.27000001</v>
      </c>
      <c r="G5" s="20">
        <v>55.761221143894204</v>
      </c>
      <c r="H5" s="19">
        <v>49548732.72999999</v>
      </c>
      <c r="I5" s="21">
        <v>65.50579489539558</v>
      </c>
    </row>
    <row r="6" spans="1:10" s="2" customFormat="1" ht="11.25">
      <c r="A6" s="10" t="s">
        <v>72</v>
      </c>
      <c r="B6" s="11" t="s">
        <v>73</v>
      </c>
      <c r="C6" s="15">
        <v>350000</v>
      </c>
      <c r="D6" s="16">
        <v>28097.08</v>
      </c>
      <c r="E6" s="17">
        <v>0.12535524813028553</v>
      </c>
      <c r="F6" s="16">
        <v>245723.14999999997</v>
      </c>
      <c r="G6" s="17">
        <v>0.11069416282176964</v>
      </c>
      <c r="H6" s="15">
        <v>104276.85000000003</v>
      </c>
      <c r="I6" s="18">
        <v>0.13785898391508536</v>
      </c>
      <c r="J6" s="46"/>
    </row>
    <row r="7" spans="1:10" s="2" customFormat="1" ht="11.25">
      <c r="A7" s="3" t="s">
        <v>62</v>
      </c>
      <c r="B7" s="5" t="s">
        <v>61</v>
      </c>
      <c r="C7" s="22">
        <v>133375631</v>
      </c>
      <c r="D7" s="23">
        <v>9242196.97</v>
      </c>
      <c r="E7" s="24">
        <v>41.23410313254342</v>
      </c>
      <c r="F7" s="23">
        <v>95434009.12</v>
      </c>
      <c r="G7" s="24">
        <v>42.991422437257256</v>
      </c>
      <c r="H7" s="22">
        <v>37941621.879999995</v>
      </c>
      <c r="I7" s="25">
        <v>50.16063911085892</v>
      </c>
      <c r="J7" s="46"/>
    </row>
    <row r="8" spans="1:10" s="2" customFormat="1" ht="11.25">
      <c r="A8" s="10" t="s">
        <v>60</v>
      </c>
      <c r="B8" s="11" t="s">
        <v>59</v>
      </c>
      <c r="C8" s="15">
        <v>800000</v>
      </c>
      <c r="D8" s="16">
        <v>34965.35</v>
      </c>
      <c r="E8" s="17">
        <v>0.15599806546489095</v>
      </c>
      <c r="F8" s="16">
        <v>371035.93999999994</v>
      </c>
      <c r="G8" s="17">
        <v>0.16714547552840808</v>
      </c>
      <c r="H8" s="15">
        <v>428964.06000000006</v>
      </c>
      <c r="I8" s="18">
        <v>0.5671110073586774</v>
      </c>
      <c r="J8" s="46"/>
    </row>
    <row r="9" spans="1:10" s="2" customFormat="1" ht="11.25">
      <c r="A9" s="3" t="s">
        <v>58</v>
      </c>
      <c r="B9" s="5" t="s">
        <v>43</v>
      </c>
      <c r="C9" s="22">
        <v>2800000</v>
      </c>
      <c r="D9" s="23">
        <v>212978.73</v>
      </c>
      <c r="E9" s="24">
        <v>0.9502055567917765</v>
      </c>
      <c r="F9" s="23">
        <v>2148325.61</v>
      </c>
      <c r="G9" s="24">
        <v>0.9677846994372228</v>
      </c>
      <c r="H9" s="22">
        <v>651674.3900000001</v>
      </c>
      <c r="I9" s="25">
        <v>0.8615447172491599</v>
      </c>
      <c r="J9" s="46"/>
    </row>
    <row r="10" spans="1:10" s="2" customFormat="1" ht="11.25">
      <c r="A10" s="10" t="s">
        <v>57</v>
      </c>
      <c r="B10" s="11" t="s">
        <v>56</v>
      </c>
      <c r="C10" s="15">
        <v>1000000</v>
      </c>
      <c r="D10" s="16">
        <v>47783.11</v>
      </c>
      <c r="E10" s="17">
        <v>0.21318455905335099</v>
      </c>
      <c r="F10" s="16">
        <v>573032.71</v>
      </c>
      <c r="G10" s="17">
        <v>0.25814163664652645</v>
      </c>
      <c r="H10" s="15">
        <v>426967.29000000004</v>
      </c>
      <c r="I10" s="18">
        <v>0.5644711819006575</v>
      </c>
      <c r="J10" s="46"/>
    </row>
    <row r="11" spans="1:10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198875.34000000003</v>
      </c>
      <c r="G11" s="24">
        <v>0.08959000919203096</v>
      </c>
      <c r="H11" s="22">
        <v>751124.6599999999</v>
      </c>
      <c r="I11" s="25">
        <v>0.9930227315186825</v>
      </c>
      <c r="J11" s="46"/>
    </row>
    <row r="12" spans="1:10" s="2" customFormat="1" ht="11.25">
      <c r="A12" s="10" t="s">
        <v>48</v>
      </c>
      <c r="B12" s="11" t="s">
        <v>47</v>
      </c>
      <c r="C12" s="15">
        <v>4000000</v>
      </c>
      <c r="D12" s="16">
        <v>76583.03</v>
      </c>
      <c r="E12" s="17">
        <v>0.3416755309882415</v>
      </c>
      <c r="F12" s="16">
        <v>1727112.71</v>
      </c>
      <c r="G12" s="17">
        <v>0.7780353439726286</v>
      </c>
      <c r="H12" s="15">
        <v>2272887.29</v>
      </c>
      <c r="I12" s="18">
        <v>3.0048657238199263</v>
      </c>
      <c r="J12" s="46"/>
    </row>
    <row r="13" spans="1:10" s="2" customFormat="1" ht="11.25">
      <c r="A13" s="3" t="s">
        <v>55</v>
      </c>
      <c r="B13" s="5" t="s">
        <v>53</v>
      </c>
      <c r="C13" s="22">
        <v>1200000</v>
      </c>
      <c r="D13" s="23">
        <v>35391.51</v>
      </c>
      <c r="E13" s="24">
        <v>0.15789938021159072</v>
      </c>
      <c r="F13" s="23">
        <v>785715.5</v>
      </c>
      <c r="G13" s="24">
        <v>0.35395167076682904</v>
      </c>
      <c r="H13" s="22">
        <v>414284.5</v>
      </c>
      <c r="I13" s="25">
        <v>0.5477039268233473</v>
      </c>
      <c r="J13" s="46"/>
    </row>
    <row r="14" spans="1:10" s="2" customFormat="1" ht="11.25">
      <c r="A14" s="10" t="s">
        <v>46</v>
      </c>
      <c r="B14" s="11" t="s">
        <v>43</v>
      </c>
      <c r="C14" s="15">
        <v>26000000</v>
      </c>
      <c r="D14" s="16">
        <v>2107971.72</v>
      </c>
      <c r="E14" s="17">
        <v>9.404725260141793</v>
      </c>
      <c r="F14" s="16">
        <v>20550048.56</v>
      </c>
      <c r="G14" s="17">
        <v>9.257452630311441</v>
      </c>
      <c r="H14" s="15">
        <v>5449951.440000001</v>
      </c>
      <c r="I14" s="18">
        <v>7.205096509004216</v>
      </c>
      <c r="J14" s="46"/>
    </row>
    <row r="15" spans="1:10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19787.86</v>
      </c>
      <c r="G15" s="24">
        <v>0.008914099451900984</v>
      </c>
      <c r="H15" s="22">
        <v>30212.14</v>
      </c>
      <c r="I15" s="25">
        <v>0.03994189431595129</v>
      </c>
      <c r="J15" s="46"/>
    </row>
    <row r="16" spans="1:10" s="2" customFormat="1" ht="11.25">
      <c r="A16" s="10" t="s">
        <v>54</v>
      </c>
      <c r="B16" s="11" t="s">
        <v>53</v>
      </c>
      <c r="C16" s="15">
        <v>2200000</v>
      </c>
      <c r="D16" s="16">
        <v>175654.21</v>
      </c>
      <c r="E16" s="17">
        <v>0.7836820438166272</v>
      </c>
      <c r="F16" s="16">
        <v>1420442.12</v>
      </c>
      <c r="G16" s="17">
        <v>0.639885380397328</v>
      </c>
      <c r="H16" s="15">
        <v>779557.8799999999</v>
      </c>
      <c r="I16" s="18">
        <v>1.0306128084977442</v>
      </c>
      <c r="J16" s="46"/>
    </row>
    <row r="17" spans="1:10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0.07139058315833866</v>
      </c>
      <c r="J17" s="46"/>
    </row>
    <row r="18" spans="1:10" s="2" customFormat="1" ht="11.25">
      <c r="A18" s="10" t="s">
        <v>44</v>
      </c>
      <c r="B18" s="11" t="s">
        <v>43</v>
      </c>
      <c r="C18" s="15">
        <v>550000</v>
      </c>
      <c r="D18" s="16">
        <v>18139.46</v>
      </c>
      <c r="E18" s="17">
        <v>0.0809292819484939</v>
      </c>
      <c r="F18" s="16">
        <v>306789.65</v>
      </c>
      <c r="G18" s="17">
        <v>0.13820359811085656</v>
      </c>
      <c r="H18" s="15">
        <v>243210.34999999998</v>
      </c>
      <c r="I18" s="18">
        <v>0.3215357169748824</v>
      </c>
      <c r="J18" s="46"/>
    </row>
    <row r="19" spans="1:9" s="2" customFormat="1" ht="11.25">
      <c r="A19" s="3"/>
      <c r="B19" s="4" t="s">
        <v>52</v>
      </c>
      <c r="C19" s="19">
        <v>61258321.17999999</v>
      </c>
      <c r="D19" s="26">
        <v>5480194.93</v>
      </c>
      <c r="E19" s="20">
        <v>24.449914199357465</v>
      </c>
      <c r="F19" s="26">
        <v>57899491.199999996</v>
      </c>
      <c r="G19" s="20">
        <v>26.08275087711686</v>
      </c>
      <c r="H19" s="19">
        <v>3358829.9799999967</v>
      </c>
      <c r="I19" s="21">
        <v>4.440533907442791</v>
      </c>
    </row>
    <row r="20" spans="1:10" s="2" customFormat="1" ht="11.25">
      <c r="A20" s="10" t="s">
        <v>51</v>
      </c>
      <c r="B20" s="11" t="s">
        <v>50</v>
      </c>
      <c r="C20" s="15">
        <v>56608321.17999999</v>
      </c>
      <c r="D20" s="16">
        <v>5478308.88</v>
      </c>
      <c r="E20" s="17">
        <v>24.441499578844013</v>
      </c>
      <c r="F20" s="16">
        <v>56594848.36</v>
      </c>
      <c r="G20" s="17">
        <v>25.495031132537587</v>
      </c>
      <c r="H20" s="15">
        <v>13472.819999992847</v>
      </c>
      <c r="I20" s="18">
        <v>0.017811712529385515</v>
      </c>
      <c r="J20" s="46"/>
    </row>
    <row r="21" spans="1:10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0.6610239181327654</v>
      </c>
      <c r="J21" s="46"/>
    </row>
    <row r="22" spans="1:10" s="2" customFormat="1" ht="11.25">
      <c r="A22" s="10" t="s">
        <v>48</v>
      </c>
      <c r="B22" s="11" t="s">
        <v>47</v>
      </c>
      <c r="C22" s="15">
        <v>3800000</v>
      </c>
      <c r="D22" s="16">
        <v>0</v>
      </c>
      <c r="E22" s="17">
        <v>0</v>
      </c>
      <c r="F22" s="16">
        <v>1215311.1500000001</v>
      </c>
      <c r="G22" s="17">
        <v>0.5474773146820401</v>
      </c>
      <c r="H22" s="15">
        <v>2584688.8499999996</v>
      </c>
      <c r="I22" s="18">
        <v>3.4170823015621425</v>
      </c>
      <c r="J22" s="46"/>
    </row>
    <row r="23" spans="1:10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0.06610239181327654</v>
      </c>
      <c r="J23" s="46"/>
    </row>
    <row r="24" spans="1:10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0.06610239181327654</v>
      </c>
      <c r="J24" s="46"/>
    </row>
    <row r="25" spans="1:10" s="2" customFormat="1" ht="11.25">
      <c r="A25" s="3" t="s">
        <v>44</v>
      </c>
      <c r="B25" s="5" t="s">
        <v>43</v>
      </c>
      <c r="C25" s="22">
        <v>200000</v>
      </c>
      <c r="D25" s="23">
        <v>1886.05</v>
      </c>
      <c r="E25" s="24">
        <v>0.008414620513452821</v>
      </c>
      <c r="F25" s="23">
        <v>89331.69000000002</v>
      </c>
      <c r="G25" s="24">
        <v>0.04024242989723945</v>
      </c>
      <c r="H25" s="22">
        <v>110668.30999999998</v>
      </c>
      <c r="I25" s="25">
        <v>0.14630879977866298</v>
      </c>
      <c r="J25" s="46"/>
    </row>
    <row r="26" spans="1:10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0.06610239181327654</v>
      </c>
      <c r="J26" s="46"/>
    </row>
    <row r="27" spans="1:10" s="2" customFormat="1" ht="11.25">
      <c r="A27" s="43"/>
      <c r="B27" s="4" t="s">
        <v>42</v>
      </c>
      <c r="C27" s="19">
        <v>57423113.03</v>
      </c>
      <c r="D27" s="26">
        <v>4523427.79</v>
      </c>
      <c r="E27" s="20">
        <v>20.18129332353679</v>
      </c>
      <c r="F27" s="26">
        <v>38301630.93000001</v>
      </c>
      <c r="G27" s="20">
        <v>17.25424312078349</v>
      </c>
      <c r="H27" s="19">
        <v>19121482.099999994</v>
      </c>
      <c r="I27" s="21">
        <v>25.279514036495073</v>
      </c>
      <c r="J27" s="46"/>
    </row>
    <row r="28" spans="1:10" s="2" customFormat="1" ht="11.25">
      <c r="A28" s="10" t="s">
        <v>81</v>
      </c>
      <c r="B28" s="11" t="s">
        <v>82</v>
      </c>
      <c r="C28" s="15">
        <v>2700000</v>
      </c>
      <c r="D28" s="16">
        <v>197637.45</v>
      </c>
      <c r="E28" s="17">
        <v>0.8817603674327332</v>
      </c>
      <c r="F28" s="16">
        <v>1948528.73</v>
      </c>
      <c r="G28" s="17">
        <v>0.8777795519124512</v>
      </c>
      <c r="H28" s="15">
        <v>751471.27</v>
      </c>
      <c r="I28" s="18">
        <v>0.9934809665192106</v>
      </c>
      <c r="J28" s="46"/>
    </row>
    <row r="29" spans="1:10" s="2" customFormat="1" ht="11.25">
      <c r="A29" s="3" t="s">
        <v>41</v>
      </c>
      <c r="B29" s="5" t="s">
        <v>40</v>
      </c>
      <c r="C29" s="22">
        <v>1700000</v>
      </c>
      <c r="D29" s="23">
        <v>88757.48</v>
      </c>
      <c r="E29" s="24">
        <v>0.39599189413344216</v>
      </c>
      <c r="F29" s="23">
        <v>931643.75</v>
      </c>
      <c r="G29" s="24">
        <v>0.4196899028617534</v>
      </c>
      <c r="H29" s="22">
        <v>768356.25</v>
      </c>
      <c r="I29" s="25">
        <v>1.0158037177935972</v>
      </c>
      <c r="J29" s="46"/>
    </row>
    <row r="30" spans="1:10" s="2" customFormat="1" ht="11.25">
      <c r="A30" s="10" t="s">
        <v>39</v>
      </c>
      <c r="B30" s="11" t="s">
        <v>17</v>
      </c>
      <c r="C30" s="15">
        <v>2300000</v>
      </c>
      <c r="D30" s="16">
        <v>57243.45</v>
      </c>
      <c r="E30" s="17">
        <v>0.255391908290242</v>
      </c>
      <c r="F30" s="16">
        <v>694650.3300000001</v>
      </c>
      <c r="G30" s="17">
        <v>0.31292833716813423</v>
      </c>
      <c r="H30" s="15">
        <v>1605349.67</v>
      </c>
      <c r="I30" s="18">
        <v>2.122349057673084</v>
      </c>
      <c r="J30" s="46"/>
    </row>
    <row r="31" spans="1:10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0.13220478362655308</v>
      </c>
      <c r="J31" s="46"/>
    </row>
    <row r="32" spans="1:10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42257.5</v>
      </c>
      <c r="G32" s="17">
        <v>0.019036295869725467</v>
      </c>
      <c r="H32" s="15">
        <v>57742.5</v>
      </c>
      <c r="I32" s="18">
        <v>0.07633834718556241</v>
      </c>
      <c r="J32" s="46"/>
    </row>
    <row r="33" spans="1:10" s="2" customFormat="1" ht="11.25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0.1801932993643776</v>
      </c>
      <c r="H33" s="22">
        <v>750000</v>
      </c>
      <c r="I33" s="25">
        <v>0.991535877199148</v>
      </c>
      <c r="J33" s="46"/>
    </row>
    <row r="34" spans="1:10" s="2" customFormat="1" ht="11.25">
      <c r="A34" s="10" t="s">
        <v>32</v>
      </c>
      <c r="B34" s="11" t="s">
        <v>31</v>
      </c>
      <c r="C34" s="15">
        <v>1115000</v>
      </c>
      <c r="D34" s="16">
        <v>236676</v>
      </c>
      <c r="E34" s="17">
        <v>1.0559310329216935</v>
      </c>
      <c r="F34" s="16">
        <v>508896</v>
      </c>
      <c r="G34" s="17">
        <v>0.22924912318333573</v>
      </c>
      <c r="H34" s="15">
        <v>606104</v>
      </c>
      <c r="I34" s="18">
        <v>0.8012984817518833</v>
      </c>
      <c r="J34" s="46"/>
    </row>
    <row r="35" spans="1:10" s="2" customFormat="1" ht="11.25">
      <c r="A35" s="3" t="s">
        <v>30</v>
      </c>
      <c r="B35" s="5" t="s">
        <v>29</v>
      </c>
      <c r="C35" s="22">
        <v>1350000</v>
      </c>
      <c r="D35" s="23">
        <v>1193</v>
      </c>
      <c r="E35" s="24">
        <v>0.0053225748376497</v>
      </c>
      <c r="F35" s="23">
        <v>205844.12</v>
      </c>
      <c r="G35" s="24">
        <v>0.09272932784389216</v>
      </c>
      <c r="H35" s="22">
        <v>1144155.88</v>
      </c>
      <c r="I35" s="25">
        <v>1.512628805504484</v>
      </c>
      <c r="J35" s="46"/>
    </row>
    <row r="36" spans="1:10" s="2" customFormat="1" ht="11.25">
      <c r="A36" s="10" t="s">
        <v>28</v>
      </c>
      <c r="B36" s="11" t="s">
        <v>27</v>
      </c>
      <c r="C36" s="15">
        <v>12660113.03</v>
      </c>
      <c r="D36" s="16">
        <v>1927257.57</v>
      </c>
      <c r="E36" s="17">
        <v>8.598468271376284</v>
      </c>
      <c r="F36" s="16">
        <v>10411361.260000002</v>
      </c>
      <c r="G36" s="17">
        <v>4.69014384078466</v>
      </c>
      <c r="H36" s="15">
        <v>2248751.7699999977</v>
      </c>
      <c r="I36" s="18">
        <v>2.97295741182678</v>
      </c>
      <c r="J36" s="46"/>
    </row>
    <row r="37" spans="1:10" s="2" customFormat="1" ht="11.25">
      <c r="A37" s="3" t="s">
        <v>26</v>
      </c>
      <c r="B37" s="5" t="s">
        <v>15</v>
      </c>
      <c r="C37" s="22">
        <v>9095000</v>
      </c>
      <c r="D37" s="23">
        <v>118678.28</v>
      </c>
      <c r="E37" s="24">
        <v>0.5294836772033072</v>
      </c>
      <c r="F37" s="23">
        <v>3902726.0499999993</v>
      </c>
      <c r="G37" s="24">
        <v>1.7581127086620119</v>
      </c>
      <c r="H37" s="22">
        <v>5192273.950000001</v>
      </c>
      <c r="I37" s="25">
        <v>6.864434540895383</v>
      </c>
      <c r="J37" s="46"/>
    </row>
    <row r="38" spans="1:10" s="2" customFormat="1" ht="11.25">
      <c r="A38" s="10" t="s">
        <v>74</v>
      </c>
      <c r="B38" s="11" t="s">
        <v>75</v>
      </c>
      <c r="C38" s="15">
        <v>2500000</v>
      </c>
      <c r="D38" s="16">
        <v>244240.66</v>
      </c>
      <c r="E38" s="17">
        <v>1.0896807973570457</v>
      </c>
      <c r="F38" s="16">
        <v>2187795.12</v>
      </c>
      <c r="G38" s="17">
        <v>0.9855650525152112</v>
      </c>
      <c r="H38" s="15">
        <v>312204.8799999999</v>
      </c>
      <c r="I38" s="18">
        <v>0.4127497860755396</v>
      </c>
      <c r="J38" s="46"/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1068967.71</v>
      </c>
      <c r="E39" s="24">
        <v>4.7692042208768</v>
      </c>
      <c r="F39" s="23">
        <v>10569109.02</v>
      </c>
      <c r="G39" s="24">
        <v>4.761206564139009</v>
      </c>
      <c r="H39" s="22">
        <v>2930890.9800000004</v>
      </c>
      <c r="I39" s="25">
        <v>3.874778078439162</v>
      </c>
      <c r="J39" s="46"/>
    </row>
    <row r="40" spans="1:10" s="2" customFormat="1" ht="11.25">
      <c r="A40" s="10" t="s">
        <v>23</v>
      </c>
      <c r="B40" s="11" t="s">
        <v>22</v>
      </c>
      <c r="C40" s="15">
        <v>305000</v>
      </c>
      <c r="D40" s="16">
        <v>137.36</v>
      </c>
      <c r="E40" s="17">
        <v>0.0006128322545679488</v>
      </c>
      <c r="F40" s="16">
        <v>170691.21999999997</v>
      </c>
      <c r="G40" s="17">
        <v>0.07689353526082708</v>
      </c>
      <c r="H40" s="15">
        <v>134308.78000000003</v>
      </c>
      <c r="I40" s="18">
        <v>0.17756263199046324</v>
      </c>
      <c r="J40" s="46"/>
    </row>
    <row r="41" spans="1:10" s="2" customFormat="1" ht="11.25">
      <c r="A41" s="3" t="s">
        <v>71</v>
      </c>
      <c r="B41" s="5" t="s">
        <v>76</v>
      </c>
      <c r="C41" s="22">
        <v>173000</v>
      </c>
      <c r="D41" s="23">
        <v>6458.65</v>
      </c>
      <c r="E41" s="24">
        <v>0.028815295871907988</v>
      </c>
      <c r="F41" s="23">
        <v>24308.65</v>
      </c>
      <c r="G41" s="24">
        <v>0.010950639616484695</v>
      </c>
      <c r="H41" s="22">
        <v>148691.35</v>
      </c>
      <c r="I41" s="25">
        <v>0.19657707753890072</v>
      </c>
      <c r="J41" s="46"/>
    </row>
    <row r="42" spans="1:11" s="2" customFormat="1" ht="11.25">
      <c r="A42" s="10" t="s">
        <v>21</v>
      </c>
      <c r="B42" s="11" t="s">
        <v>7</v>
      </c>
      <c r="C42" s="15">
        <v>420000</v>
      </c>
      <c r="D42" s="16">
        <v>0</v>
      </c>
      <c r="E42" s="17">
        <v>0</v>
      </c>
      <c r="F42" s="16">
        <v>157934.97</v>
      </c>
      <c r="G42" s="17">
        <v>0.071147058323285</v>
      </c>
      <c r="H42" s="15">
        <v>262065.03</v>
      </c>
      <c r="I42" s="18">
        <v>0.34646250587236144</v>
      </c>
      <c r="J42" s="46"/>
      <c r="K42" s="52"/>
    </row>
    <row r="43" spans="1:11" s="2" customFormat="1" ht="11.25">
      <c r="A43" s="3" t="s">
        <v>20</v>
      </c>
      <c r="B43" s="5" t="s">
        <v>19</v>
      </c>
      <c r="C43" s="22">
        <v>7300000</v>
      </c>
      <c r="D43" s="23">
        <v>573641.67</v>
      </c>
      <c r="E43" s="24">
        <v>2.5593048772584686</v>
      </c>
      <c r="F43" s="23">
        <v>5751606.819999999</v>
      </c>
      <c r="G43" s="24">
        <v>2.5910025238561394</v>
      </c>
      <c r="H43" s="22">
        <v>1548393.1800000006</v>
      </c>
      <c r="I43" s="25">
        <v>2.0470498533073056</v>
      </c>
      <c r="J43" s="46"/>
      <c r="K43" s="52"/>
    </row>
    <row r="44" spans="1:11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6149.34</v>
      </c>
      <c r="G44" s="17">
        <v>0.0027701746587833545</v>
      </c>
      <c r="H44" s="15">
        <v>43850.66</v>
      </c>
      <c r="I44" s="18">
        <v>0.05797267017181546</v>
      </c>
      <c r="J44" s="46"/>
      <c r="K44" s="52"/>
    </row>
    <row r="45" spans="1:11" s="2" customFormat="1" ht="11.25">
      <c r="A45" s="3" t="s">
        <v>16</v>
      </c>
      <c r="B45" s="5" t="s">
        <v>15</v>
      </c>
      <c r="C45" s="22">
        <v>500000</v>
      </c>
      <c r="D45" s="23">
        <v>0</v>
      </c>
      <c r="E45" s="24">
        <v>0</v>
      </c>
      <c r="F45" s="23">
        <v>64405.61</v>
      </c>
      <c r="G45" s="24">
        <v>0.029013648408688378</v>
      </c>
      <c r="H45" s="22">
        <v>435594.39</v>
      </c>
      <c r="I45" s="25">
        <v>0.5758766207889038</v>
      </c>
      <c r="J45" s="46"/>
      <c r="K45" s="52"/>
    </row>
    <row r="46" spans="1:11" s="2" customFormat="1" ht="11.25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0.13582329868424295</v>
      </c>
      <c r="H46" s="15">
        <v>53494.22999999998</v>
      </c>
      <c r="I46" s="18">
        <v>0.07072193102419062</v>
      </c>
      <c r="J46" s="46"/>
      <c r="K46" s="52"/>
    </row>
    <row r="47" spans="1:11" s="2" customFormat="1" ht="11.25">
      <c r="A47" s="3" t="s">
        <v>86</v>
      </c>
      <c r="B47" s="5" t="s">
        <v>19</v>
      </c>
      <c r="C47" s="22">
        <v>50000</v>
      </c>
      <c r="D47" s="23">
        <v>2538.51</v>
      </c>
      <c r="E47" s="24">
        <v>0.01132557372265058</v>
      </c>
      <c r="F47" s="23">
        <v>22216.670000000006</v>
      </c>
      <c r="G47" s="24">
        <v>0.010008237670473971</v>
      </c>
      <c r="H47" s="22">
        <v>27783.329999999994</v>
      </c>
      <c r="I47" s="25">
        <v>0.036730891310751204</v>
      </c>
      <c r="J47" s="46"/>
      <c r="K47" s="52"/>
    </row>
    <row r="48" spans="1:10" s="2" customFormat="1" ht="11.25">
      <c r="A48" s="47"/>
      <c r="B48" s="48" t="s">
        <v>13</v>
      </c>
      <c r="C48" s="49">
        <v>5613000</v>
      </c>
      <c r="D48" s="49">
        <v>430579.95999999996</v>
      </c>
      <c r="E48" s="29">
        <v>1.9210344180152674</v>
      </c>
      <c r="F48" s="49">
        <v>2001816.63</v>
      </c>
      <c r="G48" s="29">
        <v>0.9017848582054486</v>
      </c>
      <c r="H48" s="27">
        <v>3611183.37</v>
      </c>
      <c r="I48" s="30">
        <v>4.774157160666568</v>
      </c>
      <c r="J48" s="46"/>
    </row>
    <row r="49" spans="1:11" s="2" customFormat="1" ht="11.25">
      <c r="A49" s="3" t="s">
        <v>70</v>
      </c>
      <c r="B49" s="5" t="s">
        <v>15</v>
      </c>
      <c r="C49" s="22">
        <v>800000</v>
      </c>
      <c r="D49" s="23">
        <v>18842.46</v>
      </c>
      <c r="E49" s="24">
        <v>0.08406571959381472</v>
      </c>
      <c r="F49" s="23">
        <v>432619.58</v>
      </c>
      <c r="G49" s="24">
        <v>0.19488787372457828</v>
      </c>
      <c r="H49" s="22">
        <v>367380.42</v>
      </c>
      <c r="I49" s="25">
        <v>0.4856944893473219</v>
      </c>
      <c r="J49" s="53"/>
      <c r="K49" s="54"/>
    </row>
    <row r="50" spans="1:11" s="2" customFormat="1" ht="11.25">
      <c r="A50" s="10" t="s">
        <v>77</v>
      </c>
      <c r="B50" s="11" t="s">
        <v>75</v>
      </c>
      <c r="C50" s="15">
        <v>1005000</v>
      </c>
      <c r="D50" s="16">
        <v>77771.5</v>
      </c>
      <c r="E50" s="17">
        <v>0.34697789521062333</v>
      </c>
      <c r="F50" s="16">
        <v>401424</v>
      </c>
      <c r="G50" s="17">
        <v>0.18083478751011478</v>
      </c>
      <c r="H50" s="15">
        <v>603576</v>
      </c>
      <c r="I50" s="18">
        <v>0.7979563448218041</v>
      </c>
      <c r="J50" s="53"/>
      <c r="K50" s="54"/>
    </row>
    <row r="51" spans="1:11" s="2" customFormat="1" ht="11.25">
      <c r="A51" s="3" t="s">
        <v>12</v>
      </c>
      <c r="B51" s="5" t="s">
        <v>11</v>
      </c>
      <c r="C51" s="22">
        <v>130000</v>
      </c>
      <c r="D51" s="23">
        <v>25356</v>
      </c>
      <c r="E51" s="24">
        <v>0.1131259074463083</v>
      </c>
      <c r="F51" s="23">
        <v>25356</v>
      </c>
      <c r="G51" s="24">
        <v>0.011422453246707896</v>
      </c>
      <c r="H51" s="22">
        <v>104644</v>
      </c>
      <c r="I51" s="25">
        <v>0.13834437377817022</v>
      </c>
      <c r="J51" s="53"/>
      <c r="K51" s="54"/>
    </row>
    <row r="52" spans="1:11" s="2" customFormat="1" ht="11.25">
      <c r="A52" s="10" t="s">
        <v>10</v>
      </c>
      <c r="B52" s="11" t="s">
        <v>9</v>
      </c>
      <c r="C52" s="15">
        <v>3453000</v>
      </c>
      <c r="D52" s="16">
        <v>308610</v>
      </c>
      <c r="E52" s="17">
        <v>1.3768648957645213</v>
      </c>
      <c r="F52" s="16">
        <v>1142417.0499999998</v>
      </c>
      <c r="G52" s="17">
        <v>0.5146397437240477</v>
      </c>
      <c r="H52" s="15">
        <v>2310582.95</v>
      </c>
      <c r="I52" s="18">
        <v>3.0547011895595273</v>
      </c>
      <c r="J52" s="53"/>
      <c r="K52" s="54"/>
    </row>
    <row r="53" spans="1:10" s="2" customFormat="1" ht="12" thickBot="1">
      <c r="A53" s="3" t="s">
        <v>8</v>
      </c>
      <c r="B53" s="5" t="s">
        <v>7</v>
      </c>
      <c r="C53" s="22">
        <v>225000</v>
      </c>
      <c r="D53" s="23">
        <v>0</v>
      </c>
      <c r="E53" s="24">
        <v>0</v>
      </c>
      <c r="F53" s="23">
        <v>0</v>
      </c>
      <c r="G53" s="24">
        <v>0</v>
      </c>
      <c r="H53" s="22">
        <v>225000</v>
      </c>
      <c r="I53" s="25">
        <v>0.2974607631597444</v>
      </c>
      <c r="J53" s="46"/>
    </row>
    <row r="54" spans="1:9" s="2" customFormat="1" ht="12.75" thickBot="1" thickTop="1">
      <c r="A54" s="56"/>
      <c r="B54" s="57" t="s">
        <v>0</v>
      </c>
      <c r="C54" s="14">
        <f>C48+C4</f>
        <v>297624065.21000004</v>
      </c>
      <c r="D54" s="14">
        <f>D48+D4</f>
        <v>22413963.85</v>
      </c>
      <c r="E54" s="14">
        <v>100</v>
      </c>
      <c r="F54" s="14">
        <f>F48+F4</f>
        <v>221983837.03</v>
      </c>
      <c r="G54" s="14">
        <v>100</v>
      </c>
      <c r="H54" s="14">
        <f>H48+H4</f>
        <v>75640228.18000004</v>
      </c>
      <c r="I54" s="14">
        <v>100</v>
      </c>
    </row>
    <row r="55" spans="1:9" s="2" customFormat="1" ht="16.5" customHeight="1" thickTop="1">
      <c r="A55" s="58" t="s">
        <v>69</v>
      </c>
      <c r="B55" s="58"/>
      <c r="C55" s="59"/>
      <c r="D55" s="59"/>
      <c r="E55" s="59"/>
      <c r="F55" s="59"/>
      <c r="G55" s="59"/>
      <c r="H55" s="59"/>
      <c r="I55" s="59"/>
    </row>
    <row r="56" spans="1:9" s="2" customFormat="1" ht="16.5" customHeight="1">
      <c r="A56" s="6"/>
      <c r="B56" s="6" t="s">
        <v>6</v>
      </c>
      <c r="C56" s="7">
        <f>F5</f>
        <v>123780898.27000001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5</v>
      </c>
      <c r="C57" s="7">
        <f>F19</f>
        <v>57899491.199999996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42</v>
      </c>
      <c r="C58" s="7">
        <f>F27</f>
        <v>38301630.93000001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 t="s">
        <v>4</v>
      </c>
      <c r="C59" s="7">
        <f>F48</f>
        <v>2001816.63</v>
      </c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>
        <f>SUM(C56:C59)</f>
        <v>221983837.03</v>
      </c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  <row r="66" spans="1:9" ht="12.75">
      <c r="A66" s="6"/>
      <c r="B66" s="6"/>
      <c r="C66" s="7"/>
      <c r="D66" s="7"/>
      <c r="E66" s="7"/>
      <c r="F66" s="7"/>
      <c r="G66" s="7"/>
      <c r="H66" s="7"/>
      <c r="I66" s="7"/>
    </row>
  </sheetData>
  <sheetProtection/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21">
      <selection activeCell="A27" sqref="A27:I4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60" t="s">
        <v>78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15" customHeight="1" thickBot="1">
      <c r="A2" s="61" t="s">
        <v>3</v>
      </c>
      <c r="B2" s="62" t="s">
        <v>67</v>
      </c>
      <c r="C2" s="63" t="s">
        <v>66</v>
      </c>
      <c r="D2" s="65" t="s">
        <v>80</v>
      </c>
      <c r="E2" s="61"/>
      <c r="F2" s="66" t="s">
        <v>68</v>
      </c>
      <c r="G2" s="67"/>
      <c r="H2" s="68" t="s">
        <v>2</v>
      </c>
      <c r="I2" s="69"/>
    </row>
    <row r="3" spans="1:9" s="2" customFormat="1" ht="15" customHeight="1" thickBot="1">
      <c r="A3" s="61"/>
      <c r="B3" s="62"/>
      <c r="C3" s="64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4" t="s">
        <v>65</v>
      </c>
    </row>
    <row r="4" spans="1:9" s="2" customFormat="1" ht="11.25">
      <c r="A4" s="32"/>
      <c r="B4" s="33" t="s">
        <v>64</v>
      </c>
      <c r="C4" s="27">
        <v>246886026.82</v>
      </c>
      <c r="D4" s="27">
        <v>19209604.869999997</v>
      </c>
      <c r="E4" s="29">
        <v>98.57194267789701</v>
      </c>
      <c r="F4" s="27">
        <v>53259342.67999999</v>
      </c>
      <c r="G4" s="29">
        <v>98.78483337942642</v>
      </c>
      <c r="H4" s="27">
        <v>193626684.14</v>
      </c>
      <c r="I4" s="30">
        <v>97.65585171491625</v>
      </c>
    </row>
    <row r="5" spans="1:9" s="2" customFormat="1" ht="11.25">
      <c r="A5" s="3"/>
      <c r="B5" s="4" t="s">
        <v>63</v>
      </c>
      <c r="C5" s="22">
        <v>176329631</v>
      </c>
      <c r="D5" s="23">
        <v>10992149.329999998</v>
      </c>
      <c r="E5" s="24">
        <v>56.40498703624006</v>
      </c>
      <c r="F5" s="23">
        <v>26509247.859999996</v>
      </c>
      <c r="G5" s="24">
        <v>49.16905656530751</v>
      </c>
      <c r="H5" s="22">
        <v>149820383.14000002</v>
      </c>
      <c r="I5" s="25">
        <v>75.56209096269546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16499.93</v>
      </c>
      <c r="E6" s="17">
        <v>0.08466754861206645</v>
      </c>
      <c r="F6" s="16">
        <v>30998.17</v>
      </c>
      <c r="G6" s="17">
        <v>0.05749505916577967</v>
      </c>
      <c r="H6" s="15">
        <v>169001.83000000002</v>
      </c>
      <c r="I6" s="18">
        <v>0.08523627682482239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8581075.04</v>
      </c>
      <c r="E7" s="24">
        <v>44.03282850854458</v>
      </c>
      <c r="F7" s="23">
        <v>19900264.9</v>
      </c>
      <c r="G7" s="24">
        <v>36.91078885754187</v>
      </c>
      <c r="H7" s="22">
        <v>117625366.1</v>
      </c>
      <c r="I7" s="25">
        <v>59.32449528221486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36383.45</v>
      </c>
      <c r="E8" s="17">
        <v>0.18669761153833314</v>
      </c>
      <c r="F8" s="16">
        <v>69000.04</v>
      </c>
      <c r="G8" s="17">
        <v>0.12798050279229917</v>
      </c>
      <c r="H8" s="15">
        <v>730999.96</v>
      </c>
      <c r="I8" s="18">
        <v>0.36868071162006993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0</v>
      </c>
      <c r="E9" s="24">
        <v>0</v>
      </c>
      <c r="F9" s="23">
        <v>210545.64</v>
      </c>
      <c r="G9" s="24">
        <v>0.39051769923505</v>
      </c>
      <c r="H9" s="22">
        <v>2589454.36</v>
      </c>
      <c r="I9" s="25">
        <v>1.3059944300851847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53610.31</v>
      </c>
      <c r="E10" s="17">
        <v>0.2750953202851741</v>
      </c>
      <c r="F10" s="16">
        <v>82976.54</v>
      </c>
      <c r="G10" s="17">
        <v>0.1539039587392315</v>
      </c>
      <c r="H10" s="15">
        <v>917023.46</v>
      </c>
      <c r="I10" s="18">
        <v>0.4625018882423725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0.47913364597046826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270833.79</v>
      </c>
      <c r="E12" s="17">
        <v>1.3897533553545498</v>
      </c>
      <c r="F12" s="16">
        <v>558037.77</v>
      </c>
      <c r="G12" s="17">
        <v>1.0350422171015177</v>
      </c>
      <c r="H12" s="15">
        <v>3441962.23</v>
      </c>
      <c r="I12" s="18">
        <v>1.7359578026868878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1.391692548255393</v>
      </c>
      <c r="H13" s="22">
        <v>449676.01</v>
      </c>
      <c r="I13" s="25">
        <v>0.22679463808079237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1977588.9</v>
      </c>
      <c r="E14" s="17">
        <v>10.14777664665444</v>
      </c>
      <c r="F14" s="16">
        <v>3968914.5599999996</v>
      </c>
      <c r="G14" s="17">
        <v>7.361498354616559</v>
      </c>
      <c r="H14" s="15">
        <v>22031085.44</v>
      </c>
      <c r="I14" s="18">
        <v>11.111404517425367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4840.18</v>
      </c>
      <c r="E15" s="24">
        <v>0.024836843273950363</v>
      </c>
      <c r="F15" s="23">
        <v>4840.18</v>
      </c>
      <c r="G15" s="24">
        <v>0.008977511752242907</v>
      </c>
      <c r="H15" s="22">
        <v>45159.82</v>
      </c>
      <c r="I15" s="25">
        <v>0.022776409692600075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751631.31</v>
      </c>
      <c r="G16" s="17">
        <v>1.3941173507759486</v>
      </c>
      <c r="H16" s="15">
        <v>448368.68999999994</v>
      </c>
      <c r="I16" s="18">
        <v>0.22613528966179222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0.027234965139373984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0.26333120197697213</v>
      </c>
      <c r="F18" s="16">
        <v>181714.76</v>
      </c>
      <c r="G18" s="17">
        <v>0.3370425053316198</v>
      </c>
      <c r="H18" s="15">
        <v>368285.24</v>
      </c>
      <c r="I18" s="18">
        <v>0.1857451050508515</v>
      </c>
    </row>
    <row r="19" spans="1:9" s="2" customFormat="1" ht="11.25">
      <c r="A19" s="3"/>
      <c r="B19" s="4" t="s">
        <v>52</v>
      </c>
      <c r="C19" s="19">
        <v>15483395.82</v>
      </c>
      <c r="D19" s="26">
        <v>5646082.73</v>
      </c>
      <c r="E19" s="20">
        <v>28.972243155578475</v>
      </c>
      <c r="F19" s="26">
        <v>11122792.38</v>
      </c>
      <c r="G19" s="20">
        <v>20.630430956949507</v>
      </c>
      <c r="H19" s="19">
        <v>4360603.4399999995</v>
      </c>
      <c r="I19" s="21">
        <v>2.199275605093227</v>
      </c>
    </row>
    <row r="20" spans="1:9" s="2" customFormat="1" ht="11.25">
      <c r="A20" s="10" t="s">
        <v>51</v>
      </c>
      <c r="B20" s="11" t="s">
        <v>50</v>
      </c>
      <c r="C20" s="15">
        <v>10833395.82</v>
      </c>
      <c r="D20" s="16">
        <v>5437013.54</v>
      </c>
      <c r="E20" s="17">
        <v>27.899427949234546</v>
      </c>
      <c r="F20" s="16">
        <v>10833395.82</v>
      </c>
      <c r="G20" s="17">
        <v>20.093661452828034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0.25217560314235177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209069.19</v>
      </c>
      <c r="E22" s="17">
        <v>1.0728152063439274</v>
      </c>
      <c r="F22" s="16">
        <v>289396.56</v>
      </c>
      <c r="G22" s="17">
        <v>0.5367695041214726</v>
      </c>
      <c r="H22" s="15">
        <v>3510603.44</v>
      </c>
      <c r="I22" s="18">
        <v>1.7705770797512295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0.025217560314235176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0.025217560314235176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0.1008702412569407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0.025217560314235176</v>
      </c>
    </row>
    <row r="27" spans="1:9" s="2" customFormat="1" ht="11.25">
      <c r="A27" s="3"/>
      <c r="B27" s="4" t="s">
        <v>42</v>
      </c>
      <c r="C27" s="19">
        <v>55073000</v>
      </c>
      <c r="D27" s="26">
        <v>2571372.81</v>
      </c>
      <c r="E27" s="20">
        <v>13.19471248607848</v>
      </c>
      <c r="F27" s="26">
        <v>15627302.439999998</v>
      </c>
      <c r="G27" s="20">
        <v>28.98534585716941</v>
      </c>
      <c r="H27" s="19">
        <v>39445697.56</v>
      </c>
      <c r="I27" s="21">
        <v>19.894485147127586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194828.04</v>
      </c>
      <c r="E28" s="17">
        <v>0.9997383351137628</v>
      </c>
      <c r="F28" s="16">
        <v>369206.95</v>
      </c>
      <c r="G28" s="17">
        <v>0.6848009232373091</v>
      </c>
      <c r="H28" s="15">
        <v>2330793.05</v>
      </c>
      <c r="I28" s="18">
        <v>1.175538286367503</v>
      </c>
    </row>
    <row r="29" spans="1:9" s="2" customFormat="1" ht="11.25">
      <c r="A29" s="3" t="s">
        <v>41</v>
      </c>
      <c r="B29" s="4" t="s">
        <v>40</v>
      </c>
      <c r="C29" s="19">
        <v>1700000</v>
      </c>
      <c r="D29" s="26">
        <v>289004.16</v>
      </c>
      <c r="E29" s="20">
        <v>1.4829925803254576</v>
      </c>
      <c r="F29" s="26">
        <v>289004.16</v>
      </c>
      <c r="G29" s="20">
        <v>0.5360416849883867</v>
      </c>
      <c r="H29" s="19">
        <v>1410995.84</v>
      </c>
      <c r="I29" s="21">
        <v>0.7116374539666984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195890.8</v>
      </c>
      <c r="E30" s="17">
        <v>1.0051917693988148</v>
      </c>
      <c r="F30" s="16">
        <v>422006.4</v>
      </c>
      <c r="G30" s="17">
        <v>0.7827327528153336</v>
      </c>
      <c r="H30" s="15">
        <v>1877993.6</v>
      </c>
      <c r="I30" s="18">
        <v>0.9471683375549529</v>
      </c>
    </row>
    <row r="31" spans="1:9" s="2" customFormat="1" ht="11.25">
      <c r="A31" s="3" t="s">
        <v>38</v>
      </c>
      <c r="B31" s="4" t="s">
        <v>37</v>
      </c>
      <c r="C31" s="19">
        <v>100000</v>
      </c>
      <c r="D31" s="26">
        <v>0</v>
      </c>
      <c r="E31" s="20">
        <v>0</v>
      </c>
      <c r="F31" s="26">
        <v>0</v>
      </c>
      <c r="G31" s="20">
        <v>0</v>
      </c>
      <c r="H31" s="19">
        <v>100000</v>
      </c>
      <c r="I31" s="21">
        <v>0.05043512062847035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0.05043512062847035</v>
      </c>
    </row>
    <row r="33" spans="1:9" s="2" customFormat="1" ht="11.25">
      <c r="A33" s="3" t="s">
        <v>34</v>
      </c>
      <c r="B33" s="4" t="s">
        <v>33</v>
      </c>
      <c r="C33" s="19">
        <v>1150000</v>
      </c>
      <c r="D33" s="26">
        <v>0</v>
      </c>
      <c r="E33" s="20">
        <v>0</v>
      </c>
      <c r="F33" s="26">
        <v>80000</v>
      </c>
      <c r="G33" s="20">
        <v>0.14838310562405374</v>
      </c>
      <c r="H33" s="19">
        <v>1070000</v>
      </c>
      <c r="I33" s="21">
        <v>0.5396557907246328</v>
      </c>
    </row>
    <row r="34" spans="1:9" s="2" customFormat="1" ht="11.25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5500</v>
      </c>
      <c r="G34" s="17">
        <v>0.010201338511653696</v>
      </c>
      <c r="H34" s="15">
        <v>744500</v>
      </c>
      <c r="I34" s="18">
        <v>0.3754894730789617</v>
      </c>
    </row>
    <row r="35" spans="1:9" s="2" customFormat="1" ht="11.25">
      <c r="A35" s="3" t="s">
        <v>30</v>
      </c>
      <c r="B35" s="4" t="s">
        <v>29</v>
      </c>
      <c r="C35" s="19">
        <v>1350000</v>
      </c>
      <c r="D35" s="26">
        <v>8930</v>
      </c>
      <c r="E35" s="20">
        <v>0.04582329798403711</v>
      </c>
      <c r="F35" s="26">
        <v>170930</v>
      </c>
      <c r="G35" s="20">
        <v>0.3170390530539939</v>
      </c>
      <c r="H35" s="19">
        <v>1179070</v>
      </c>
      <c r="I35" s="21">
        <v>0.5946653767941054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6282752.49</v>
      </c>
      <c r="G36" s="17">
        <v>11.65317907916821</v>
      </c>
      <c r="H36" s="15">
        <v>3717247.51</v>
      </c>
      <c r="I36" s="18">
        <v>1.8747982657273101</v>
      </c>
    </row>
    <row r="37" spans="1:9" s="2" customFormat="1" ht="11.25">
      <c r="A37" s="3" t="s">
        <v>26</v>
      </c>
      <c r="B37" s="4" t="s">
        <v>15</v>
      </c>
      <c r="C37" s="19">
        <v>10000000</v>
      </c>
      <c r="D37" s="26">
        <v>312422.9</v>
      </c>
      <c r="E37" s="20">
        <v>1.6031632299817502</v>
      </c>
      <c r="F37" s="26">
        <v>3128514.2899999996</v>
      </c>
      <c r="G37" s="20">
        <v>5.802733329242893</v>
      </c>
      <c r="H37" s="19">
        <v>6871485.710000001</v>
      </c>
      <c r="I37" s="21">
        <v>3.4656421068066026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-4.94</v>
      </c>
      <c r="E38" s="17">
        <v>-2.5349058459254575E-05</v>
      </c>
      <c r="F38" s="16">
        <v>1503828.76</v>
      </c>
      <c r="G38" s="17">
        <v>2.7892847716946223</v>
      </c>
      <c r="H38" s="15">
        <v>996171.24</v>
      </c>
      <c r="I38" s="18">
        <v>0.5024201665601289</v>
      </c>
    </row>
    <row r="39" spans="1:9" s="2" customFormat="1" ht="11.25">
      <c r="A39" s="3" t="s">
        <v>25</v>
      </c>
      <c r="B39" s="4" t="s">
        <v>24</v>
      </c>
      <c r="C39" s="19">
        <v>13500000</v>
      </c>
      <c r="D39" s="26">
        <v>1017945.88</v>
      </c>
      <c r="E39" s="20">
        <v>5.223475631675575</v>
      </c>
      <c r="F39" s="26">
        <v>2040850.44</v>
      </c>
      <c r="G39" s="20">
        <v>3.7853465800177073</v>
      </c>
      <c r="H39" s="19">
        <v>11459149.56</v>
      </c>
      <c r="I39" s="21">
        <v>5.779435903582828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290</v>
      </c>
      <c r="E40" s="17">
        <v>0.0014881026221019889</v>
      </c>
      <c r="F40" s="16">
        <v>102924.9</v>
      </c>
      <c r="G40" s="17">
        <v>0.1909039538505646</v>
      </c>
      <c r="H40" s="15">
        <v>2075.100000000006</v>
      </c>
      <c r="I40" s="18">
        <v>0.001046579188161391</v>
      </c>
    </row>
    <row r="41" spans="1:9" s="2" customFormat="1" ht="11.25">
      <c r="A41" s="3" t="s">
        <v>71</v>
      </c>
      <c r="B41" s="4" t="s">
        <v>76</v>
      </c>
      <c r="C41" s="19">
        <v>173000</v>
      </c>
      <c r="D41" s="26">
        <v>0</v>
      </c>
      <c r="E41" s="20">
        <v>0</v>
      </c>
      <c r="F41" s="26">
        <v>18000</v>
      </c>
      <c r="G41" s="20">
        <v>0.033386198765412094</v>
      </c>
      <c r="H41" s="19">
        <v>155000</v>
      </c>
      <c r="I41" s="21">
        <v>0.07817443697412903</v>
      </c>
    </row>
    <row r="42" spans="1:10" s="2" customFormat="1" ht="11.25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600</v>
      </c>
      <c r="G42" s="17">
        <v>0.0011128732921804033</v>
      </c>
      <c r="H42" s="15">
        <v>594400</v>
      </c>
      <c r="I42" s="18">
        <v>0.2997863570156277</v>
      </c>
      <c r="J42" s="13"/>
    </row>
    <row r="43" spans="1:9" s="2" customFormat="1" ht="11.25">
      <c r="A43" s="3" t="s">
        <v>20</v>
      </c>
      <c r="B43" s="4" t="s">
        <v>19</v>
      </c>
      <c r="C43" s="19">
        <v>7300000</v>
      </c>
      <c r="D43" s="26">
        <v>552065.97</v>
      </c>
      <c r="E43" s="20">
        <v>2.8328648880354415</v>
      </c>
      <c r="F43" s="26">
        <v>1161796.44</v>
      </c>
      <c r="G43" s="20">
        <v>2.15488704837712</v>
      </c>
      <c r="H43" s="19">
        <v>6138203.5600000005</v>
      </c>
      <c r="I43" s="21">
        <v>3.0958103699070616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0.025217560314235176</v>
      </c>
    </row>
    <row r="45" spans="1:9" s="2" customFormat="1" ht="11.25">
      <c r="A45" s="3" t="s">
        <v>16</v>
      </c>
      <c r="B45" s="4" t="s">
        <v>15</v>
      </c>
      <c r="C45" s="19">
        <v>650000</v>
      </c>
      <c r="D45" s="26">
        <v>0</v>
      </c>
      <c r="E45" s="20">
        <v>0</v>
      </c>
      <c r="F45" s="26">
        <v>51387.61</v>
      </c>
      <c r="G45" s="20">
        <v>0.09531316452997102</v>
      </c>
      <c r="H45" s="19">
        <v>598612.39</v>
      </c>
      <c r="I45" s="21">
        <v>0.30191088099346935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0.025217560314235176</v>
      </c>
    </row>
    <row r="47" spans="1:9" s="2" customFormat="1" ht="11.25">
      <c r="A47" s="3"/>
      <c r="B47" s="4" t="s">
        <v>13</v>
      </c>
      <c r="C47" s="19">
        <v>5303000</v>
      </c>
      <c r="D47" s="26">
        <v>278298.43</v>
      </c>
      <c r="E47" s="20">
        <v>1.428057322102989</v>
      </c>
      <c r="F47" s="26">
        <v>655150.9299999999</v>
      </c>
      <c r="G47" s="20">
        <v>1.215166620573588</v>
      </c>
      <c r="H47" s="19">
        <v>4647849.07</v>
      </c>
      <c r="I47" s="21">
        <v>2.344148285083737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0.15130536188541105</v>
      </c>
    </row>
    <row r="49" spans="1:9" s="2" customFormat="1" ht="11.25">
      <c r="A49" s="3" t="s">
        <v>77</v>
      </c>
      <c r="B49" s="4" t="s">
        <v>75</v>
      </c>
      <c r="C49" s="19">
        <v>350000</v>
      </c>
      <c r="D49" s="26">
        <v>0</v>
      </c>
      <c r="E49" s="20">
        <v>0</v>
      </c>
      <c r="F49" s="26">
        <v>323652.5</v>
      </c>
      <c r="G49" s="20">
        <v>0.6003070386623632</v>
      </c>
      <c r="H49" s="19">
        <v>26347.5</v>
      </c>
      <c r="I49" s="21">
        <v>0.013288393407586224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0.4034809650277628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278298.43</v>
      </c>
      <c r="E51" s="20">
        <v>1.428057322102989</v>
      </c>
      <c r="F51" s="26">
        <v>331498.43</v>
      </c>
      <c r="G51" s="20">
        <v>0.6148595819112248</v>
      </c>
      <c r="H51" s="19">
        <v>3121501.57</v>
      </c>
      <c r="I51" s="21">
        <v>1.5743330822490957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0.2017404825138814</v>
      </c>
    </row>
    <row r="53" spans="1:9" s="2" customFormat="1" ht="16.5" customHeight="1" thickBot="1" thickTop="1">
      <c r="A53" s="56" t="s">
        <v>0</v>
      </c>
      <c r="B53" s="57"/>
      <c r="C53" s="14">
        <f aca="true" t="shared" si="0" ref="C53:I53">SUM(C47+C4)</f>
        <v>252189026.82</v>
      </c>
      <c r="D53" s="14">
        <f t="shared" si="0"/>
        <v>19487903.299999997</v>
      </c>
      <c r="E53" s="14">
        <f t="shared" si="0"/>
        <v>100</v>
      </c>
      <c r="F53" s="14">
        <f t="shared" si="0"/>
        <v>53914493.60999999</v>
      </c>
      <c r="G53" s="14">
        <f t="shared" si="0"/>
        <v>100</v>
      </c>
      <c r="H53" s="14">
        <f t="shared" si="0"/>
        <v>198274533.20999998</v>
      </c>
      <c r="I53" s="14">
        <f t="shared" si="0"/>
        <v>99.99999999999999</v>
      </c>
    </row>
    <row r="54" spans="1:9" s="2" customFormat="1" ht="16.5" customHeight="1" thickTop="1">
      <c r="A54" s="58" t="s">
        <v>69</v>
      </c>
      <c r="B54" s="58"/>
      <c r="C54" s="59"/>
      <c r="D54" s="59"/>
      <c r="E54" s="59"/>
      <c r="F54" s="59"/>
      <c r="G54" s="59"/>
      <c r="H54" s="59"/>
      <c r="I54" s="59"/>
    </row>
    <row r="55" spans="1:9" s="2" customFormat="1" ht="16.5" customHeight="1">
      <c r="A55" s="6"/>
      <c r="B55" s="6" t="s">
        <v>6</v>
      </c>
      <c r="C55" s="7">
        <f>F5</f>
        <v>26509247.859999996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11122792.38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15627302.439999998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655150.9299999999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53914493.60999999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="120" zoomScaleNormal="120" zoomScalePageLayoutView="0" workbookViewId="0" topLeftCell="A1">
      <selection activeCell="C19" sqref="C19:I22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60" t="s">
        <v>78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15" customHeight="1" thickBot="1">
      <c r="A2" s="61" t="s">
        <v>3</v>
      </c>
      <c r="B2" s="62" t="s">
        <v>67</v>
      </c>
      <c r="C2" s="63" t="s">
        <v>66</v>
      </c>
      <c r="D2" s="65" t="s">
        <v>83</v>
      </c>
      <c r="E2" s="61"/>
      <c r="F2" s="66" t="s">
        <v>68</v>
      </c>
      <c r="G2" s="67"/>
      <c r="H2" s="68" t="s">
        <v>2</v>
      </c>
      <c r="I2" s="69"/>
    </row>
    <row r="3" spans="1:9" s="2" customFormat="1" ht="15" customHeight="1" thickBot="1">
      <c r="A3" s="61"/>
      <c r="B3" s="62"/>
      <c r="C3" s="64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5" t="s">
        <v>65</v>
      </c>
    </row>
    <row r="4" spans="1:9" s="2" customFormat="1" ht="11.25">
      <c r="A4" s="32"/>
      <c r="B4" s="33" t="s">
        <v>64</v>
      </c>
      <c r="C4" s="27">
        <v>252287351.39</v>
      </c>
      <c r="D4" s="27">
        <v>21158849.39</v>
      </c>
      <c r="E4" s="29">
        <v>99.97829275739612</v>
      </c>
      <c r="F4" s="27">
        <v>74418192.07</v>
      </c>
      <c r="G4" s="29">
        <v>99.12125325180418</v>
      </c>
      <c r="H4" s="27">
        <v>177869159.32</v>
      </c>
      <c r="I4" s="30">
        <v>97.45592370496064</v>
      </c>
    </row>
    <row r="5" spans="1:9" s="2" customFormat="1" ht="11.25">
      <c r="A5" s="3"/>
      <c r="B5" s="4" t="s">
        <v>63</v>
      </c>
      <c r="C5" s="22">
        <v>176329631</v>
      </c>
      <c r="D5" s="23">
        <v>11788845.350000001</v>
      </c>
      <c r="E5" s="24">
        <v>55.70381498301161</v>
      </c>
      <c r="F5" s="23">
        <v>38298093.21</v>
      </c>
      <c r="G5" s="24">
        <v>51.01111556914517</v>
      </c>
      <c r="H5" s="22">
        <v>138031537.79</v>
      </c>
      <c r="I5" s="25">
        <v>75.62857477467179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22984.3</v>
      </c>
      <c r="E6" s="17">
        <v>0.10860378236398137</v>
      </c>
      <c r="F6" s="16">
        <v>53982.47</v>
      </c>
      <c r="G6" s="17">
        <v>0.07190190907882832</v>
      </c>
      <c r="H6" s="15">
        <v>146017.53</v>
      </c>
      <c r="I6" s="18">
        <v>0.08000416327186587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8987832.42</v>
      </c>
      <c r="E7" s="24">
        <v>42.468667571586515</v>
      </c>
      <c r="F7" s="23">
        <v>28888097.32</v>
      </c>
      <c r="G7" s="24">
        <v>38.477478836425675</v>
      </c>
      <c r="H7" s="22">
        <v>108637533.68</v>
      </c>
      <c r="I7" s="25">
        <v>59.52336669431093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36383.45</v>
      </c>
      <c r="E8" s="17">
        <v>0.17191649453978575</v>
      </c>
      <c r="F8" s="16">
        <v>105383.48999999999</v>
      </c>
      <c r="G8" s="17">
        <v>0.14036545783084048</v>
      </c>
      <c r="H8" s="15">
        <v>694616.51</v>
      </c>
      <c r="I8" s="18">
        <v>0.38058589730543757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221608.31</v>
      </c>
      <c r="E9" s="24">
        <v>1.0471278511544713</v>
      </c>
      <c r="F9" s="23">
        <v>432153.95</v>
      </c>
      <c r="G9" s="24">
        <v>0.5756071187731224</v>
      </c>
      <c r="H9" s="22">
        <v>2367846.05</v>
      </c>
      <c r="I9" s="25">
        <v>1.2973616386117657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56176.06</v>
      </c>
      <c r="E10" s="17">
        <v>0.26543912994113195</v>
      </c>
      <c r="F10" s="16">
        <v>139152.59999999998</v>
      </c>
      <c r="G10" s="17">
        <v>0.18534419772349361</v>
      </c>
      <c r="H10" s="15">
        <v>860847.4</v>
      </c>
      <c r="I10" s="18">
        <v>0.47166512090542295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79248.85</v>
      </c>
      <c r="E11" s="24">
        <v>0.3744610389698971</v>
      </c>
      <c r="F11" s="23">
        <v>79248.85</v>
      </c>
      <c r="G11" s="24">
        <v>0.10555544433779529</v>
      </c>
      <c r="H11" s="22">
        <v>870751.15</v>
      </c>
      <c r="I11" s="25">
        <v>0.4770914641123224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114729.49</v>
      </c>
      <c r="E12" s="17">
        <v>0.5421116398015418</v>
      </c>
      <c r="F12" s="16">
        <v>672767.26</v>
      </c>
      <c r="G12" s="17">
        <v>0.8960918305467025</v>
      </c>
      <c r="H12" s="15">
        <v>3327232.74</v>
      </c>
      <c r="I12" s="18">
        <v>1.8230172183741062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0.99939345696193</v>
      </c>
      <c r="H13" s="22">
        <v>449676.01</v>
      </c>
      <c r="I13" s="25">
        <v>0.24638105386032205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2059603.02</v>
      </c>
      <c r="E14" s="17">
        <v>9.731889948368181</v>
      </c>
      <c r="F14" s="16">
        <v>6028517.58</v>
      </c>
      <c r="G14" s="17">
        <v>8.02967931843945</v>
      </c>
      <c r="H14" s="15">
        <v>19971482.42</v>
      </c>
      <c r="I14" s="18">
        <v>10.942533682845333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0.006446873999747756</v>
      </c>
      <c r="H15" s="22">
        <v>45159.82</v>
      </c>
      <c r="I15" s="25">
        <v>0.02474342370130541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158961.72</v>
      </c>
      <c r="E16" s="17">
        <v>0.7511146322961388</v>
      </c>
      <c r="F16" s="16">
        <v>910593.03</v>
      </c>
      <c r="G16" s="17">
        <v>1.212863680577691</v>
      </c>
      <c r="H16" s="15">
        <v>289406.97</v>
      </c>
      <c r="I16" s="18">
        <v>0.15856837517999367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0.02958702846624482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0.2424828939899652</v>
      </c>
      <c r="F18" s="16">
        <v>233032.49000000002</v>
      </c>
      <c r="G18" s="17">
        <v>0.31038744444989214</v>
      </c>
      <c r="H18" s="15">
        <v>316967.51</v>
      </c>
      <c r="I18" s="18">
        <v>0.17366901372675442</v>
      </c>
    </row>
    <row r="19" spans="1:9" s="2" customFormat="1" ht="11.25">
      <c r="A19" s="3"/>
      <c r="B19" s="4" t="s">
        <v>52</v>
      </c>
      <c r="C19" s="19">
        <v>20884720.39</v>
      </c>
      <c r="D19" s="26">
        <v>5560801.149999999</v>
      </c>
      <c r="E19" s="20">
        <v>26.27550275031118</v>
      </c>
      <c r="F19" s="26">
        <v>16683593.53</v>
      </c>
      <c r="G19" s="20">
        <v>22.221699472109897</v>
      </c>
      <c r="H19" s="19">
        <v>4201126.860000001</v>
      </c>
      <c r="I19" s="21">
        <v>2.301830740687514</v>
      </c>
    </row>
    <row r="20" spans="1:9" s="2" customFormat="1" ht="11.25">
      <c r="A20" s="10" t="s">
        <v>51</v>
      </c>
      <c r="B20" s="11" t="s">
        <v>50</v>
      </c>
      <c r="C20" s="15">
        <v>16234720.389999999</v>
      </c>
      <c r="D20" s="16">
        <v>5401324.569999999</v>
      </c>
      <c r="E20" s="17">
        <v>25.521955338100575</v>
      </c>
      <c r="F20" s="16">
        <v>16234720.389999999</v>
      </c>
      <c r="G20" s="17">
        <v>21.623823241174033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0.2739539672800446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159476.58</v>
      </c>
      <c r="E22" s="17">
        <v>0.7535474122105986</v>
      </c>
      <c r="F22" s="16">
        <v>448873.14</v>
      </c>
      <c r="G22" s="17">
        <v>0.5978762309358607</v>
      </c>
      <c r="H22" s="15">
        <v>3351126.86</v>
      </c>
      <c r="I22" s="18">
        <v>1.8361089963114374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0.027395396728004458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0.027395396728004458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0.10958158691201783</v>
      </c>
    </row>
    <row r="26" spans="1:9" s="2" customFormat="1" ht="11.25">
      <c r="A26" s="37"/>
      <c r="B26" s="38" t="s">
        <v>42</v>
      </c>
      <c r="C26" s="39">
        <v>55073000</v>
      </c>
      <c r="D26" s="39">
        <v>3809202.89</v>
      </c>
      <c r="E26" s="40">
        <v>17.99897502407334</v>
      </c>
      <c r="F26" s="39">
        <v>19436505.33</v>
      </c>
      <c r="G26" s="40">
        <v>25.888438210549126</v>
      </c>
      <c r="H26" s="39">
        <v>35636494.67</v>
      </c>
      <c r="I26" s="41">
        <v>19.52551818960133</v>
      </c>
    </row>
    <row r="27" spans="1:9" s="2" customFormat="1" ht="11.25">
      <c r="A27" s="3" t="s">
        <v>81</v>
      </c>
      <c r="B27" s="5" t="s">
        <v>82</v>
      </c>
      <c r="C27" s="22">
        <v>2700000</v>
      </c>
      <c r="D27" s="23">
        <v>203763.56</v>
      </c>
      <c r="E27" s="24">
        <v>0.962809105517682</v>
      </c>
      <c r="F27" s="23">
        <v>572970.51</v>
      </c>
      <c r="G27" s="24">
        <v>0.7631676267290083</v>
      </c>
      <c r="H27" s="22">
        <v>2127029.49</v>
      </c>
      <c r="I27" s="25">
        <v>1.1654163346143</v>
      </c>
    </row>
    <row r="28" spans="1:9" s="2" customFormat="1" ht="11.25">
      <c r="A28" s="10" t="s">
        <v>41</v>
      </c>
      <c r="B28" s="11" t="s">
        <v>40</v>
      </c>
      <c r="C28" s="15">
        <v>1700000</v>
      </c>
      <c r="D28" s="16">
        <v>0</v>
      </c>
      <c r="E28" s="17">
        <v>0</v>
      </c>
      <c r="F28" s="16">
        <v>289004.16</v>
      </c>
      <c r="G28" s="17">
        <v>0.3849388669270441</v>
      </c>
      <c r="H28" s="15">
        <v>1410995.84</v>
      </c>
      <c r="I28" s="18">
        <v>0.7730958163672782</v>
      </c>
    </row>
    <row r="29" spans="1:9" s="2" customFormat="1" ht="11.25">
      <c r="A29" s="3" t="s">
        <v>39</v>
      </c>
      <c r="B29" s="5" t="s">
        <v>17</v>
      </c>
      <c r="C29" s="22">
        <v>2300000</v>
      </c>
      <c r="D29" s="23">
        <v>19080.87</v>
      </c>
      <c r="E29" s="24">
        <v>0.09015957209031474</v>
      </c>
      <c r="F29" s="23">
        <v>441087.27</v>
      </c>
      <c r="G29" s="24">
        <v>0.5875058474235914</v>
      </c>
      <c r="H29" s="22">
        <v>1858912.73</v>
      </c>
      <c r="I29" s="25">
        <v>1.0185130344217568</v>
      </c>
    </row>
    <row r="30" spans="1:9" s="2" customFormat="1" ht="11.25">
      <c r="A30" s="10" t="s">
        <v>38</v>
      </c>
      <c r="B30" s="11" t="s">
        <v>37</v>
      </c>
      <c r="C30" s="15">
        <v>100000</v>
      </c>
      <c r="D30" s="16">
        <v>0</v>
      </c>
      <c r="E30" s="17">
        <v>0</v>
      </c>
      <c r="F30" s="16">
        <v>0</v>
      </c>
      <c r="G30" s="17">
        <v>0</v>
      </c>
      <c r="H30" s="15">
        <v>100000</v>
      </c>
      <c r="I30" s="18">
        <v>0.054790793456008915</v>
      </c>
    </row>
    <row r="31" spans="1:9" s="2" customFormat="1" ht="11.25">
      <c r="A31" s="3" t="s">
        <v>81</v>
      </c>
      <c r="B31" s="5" t="s">
        <v>82</v>
      </c>
      <c r="C31" s="22">
        <v>2700000</v>
      </c>
      <c r="D31" s="23">
        <v>203763.56</v>
      </c>
      <c r="E31" s="24">
        <v>0.962809105517682</v>
      </c>
      <c r="F31" s="23">
        <v>572970.51</v>
      </c>
      <c r="G31" s="24">
        <v>0.7631676267290083</v>
      </c>
      <c r="H31" s="22">
        <v>2127029.49</v>
      </c>
      <c r="I31" s="25">
        <v>1.1654163346143</v>
      </c>
    </row>
    <row r="32" spans="1:9" s="2" customFormat="1" ht="11.25">
      <c r="A32" s="10" t="s">
        <v>41</v>
      </c>
      <c r="B32" s="11" t="s">
        <v>40</v>
      </c>
      <c r="C32" s="15">
        <v>1700000</v>
      </c>
      <c r="D32" s="16">
        <v>0</v>
      </c>
      <c r="E32" s="17">
        <v>0</v>
      </c>
      <c r="F32" s="16">
        <v>289004.16</v>
      </c>
      <c r="G32" s="17">
        <v>0.3849388669270441</v>
      </c>
      <c r="H32" s="15">
        <v>1410995.84</v>
      </c>
      <c r="I32" s="18">
        <v>0.7730958163672782</v>
      </c>
    </row>
    <row r="33" spans="1:9" s="2" customFormat="1" ht="11.25">
      <c r="A33" s="3" t="s">
        <v>39</v>
      </c>
      <c r="B33" s="5" t="s">
        <v>17</v>
      </c>
      <c r="C33" s="22">
        <v>2300000</v>
      </c>
      <c r="D33" s="23">
        <v>19080.87</v>
      </c>
      <c r="E33" s="24">
        <v>0.09015957209031474</v>
      </c>
      <c r="F33" s="23">
        <v>441087.27</v>
      </c>
      <c r="G33" s="24">
        <v>0.5875058474235914</v>
      </c>
      <c r="H33" s="22">
        <v>1858912.73</v>
      </c>
      <c r="I33" s="25">
        <v>1.0185130344217568</v>
      </c>
    </row>
    <row r="34" spans="1:9" s="2" customFormat="1" ht="11.25">
      <c r="A34" s="10" t="s">
        <v>30</v>
      </c>
      <c r="B34" s="11" t="s">
        <v>29</v>
      </c>
      <c r="C34" s="15">
        <v>1350000</v>
      </c>
      <c r="D34" s="16">
        <v>0</v>
      </c>
      <c r="E34" s="17">
        <v>0</v>
      </c>
      <c r="F34" s="16">
        <v>170930</v>
      </c>
      <c r="G34" s="17">
        <v>0.22767008102526845</v>
      </c>
      <c r="H34" s="15">
        <v>1179070</v>
      </c>
      <c r="I34" s="18">
        <v>0.6460218084017644</v>
      </c>
    </row>
    <row r="35" spans="1:9" s="2" customFormat="1" ht="11.25">
      <c r="A35" s="3" t="s">
        <v>28</v>
      </c>
      <c r="B35" s="5" t="s">
        <v>27</v>
      </c>
      <c r="C35" s="22">
        <v>10000000</v>
      </c>
      <c r="D35" s="23">
        <v>1613106.92</v>
      </c>
      <c r="E35" s="24">
        <v>7.6221382800221145</v>
      </c>
      <c r="F35" s="23">
        <v>7895859.41</v>
      </c>
      <c r="G35" s="24">
        <v>10.516883821674536</v>
      </c>
      <c r="H35" s="22">
        <v>2104140.59</v>
      </c>
      <c r="I35" s="25">
        <v>1.1528753246909476</v>
      </c>
    </row>
    <row r="36" spans="1:9" s="2" customFormat="1" ht="11.25">
      <c r="A36" s="10" t="s">
        <v>26</v>
      </c>
      <c r="B36" s="11" t="s">
        <v>15</v>
      </c>
      <c r="C36" s="15">
        <v>10000000</v>
      </c>
      <c r="D36" s="16">
        <v>170325.85</v>
      </c>
      <c r="E36" s="17">
        <v>0.8048116124641662</v>
      </c>
      <c r="F36" s="16">
        <v>3298840.1399999997</v>
      </c>
      <c r="G36" s="17">
        <v>4.3938875677950495</v>
      </c>
      <c r="H36" s="15">
        <v>6701159.86</v>
      </c>
      <c r="I36" s="18">
        <v>3.6716186580495767</v>
      </c>
    </row>
    <row r="37" spans="1:9" s="2" customFormat="1" ht="11.25">
      <c r="A37" s="3" t="s">
        <v>74</v>
      </c>
      <c r="B37" s="5" t="s">
        <v>75</v>
      </c>
      <c r="C37" s="22">
        <v>2500000</v>
      </c>
      <c r="D37" s="23">
        <v>27493.97</v>
      </c>
      <c r="E37" s="24">
        <v>0.12991255483968764</v>
      </c>
      <c r="F37" s="23">
        <v>1531322.73</v>
      </c>
      <c r="G37" s="24">
        <v>2.0396441234127143</v>
      </c>
      <c r="H37" s="22">
        <v>968677.27</v>
      </c>
      <c r="I37" s="25">
        <v>0.5307459622610059</v>
      </c>
    </row>
    <row r="38" spans="1:10" s="2" customFormat="1" ht="11.25">
      <c r="A38" s="10" t="s">
        <v>25</v>
      </c>
      <c r="B38" s="11" t="s">
        <v>24</v>
      </c>
      <c r="C38" s="15">
        <v>13500000</v>
      </c>
      <c r="D38" s="16">
        <v>1063323.1800000002</v>
      </c>
      <c r="E38" s="17">
        <v>5.0243391890680416</v>
      </c>
      <c r="F38" s="16">
        <v>3104173.62</v>
      </c>
      <c r="G38" s="17">
        <v>4.134601647352137</v>
      </c>
      <c r="H38" s="15">
        <v>10395826.379999999</v>
      </c>
      <c r="I38" s="18">
        <v>5.695955759911088</v>
      </c>
      <c r="J38" s="13"/>
    </row>
    <row r="39" spans="1:9" s="2" customFormat="1" ht="11.25">
      <c r="A39" s="3" t="s">
        <v>23</v>
      </c>
      <c r="B39" s="5" t="s">
        <v>22</v>
      </c>
      <c r="C39" s="22">
        <v>105000</v>
      </c>
      <c r="D39" s="23">
        <v>0</v>
      </c>
      <c r="E39" s="24">
        <v>0</v>
      </c>
      <c r="F39" s="23">
        <v>102924.9</v>
      </c>
      <c r="G39" s="24">
        <v>0.137090740785805</v>
      </c>
      <c r="H39" s="22">
        <v>2075.100000000006</v>
      </c>
      <c r="I39" s="25">
        <v>0.0011369637550056443</v>
      </c>
    </row>
    <row r="40" spans="1:9" s="2" customFormat="1" ht="11.25">
      <c r="A40" s="10" t="s">
        <v>71</v>
      </c>
      <c r="B40" s="11" t="s">
        <v>76</v>
      </c>
      <c r="C40" s="15">
        <v>173000</v>
      </c>
      <c r="D40" s="16">
        <v>-150</v>
      </c>
      <c r="E40" s="17">
        <v>-0.0007087693492774286</v>
      </c>
      <c r="F40" s="16">
        <v>17850</v>
      </c>
      <c r="G40" s="17">
        <v>0.023775293665834214</v>
      </c>
      <c r="H40" s="15">
        <v>155150</v>
      </c>
      <c r="I40" s="18">
        <v>0.08500791604699784</v>
      </c>
    </row>
    <row r="41" spans="1:9" s="2" customFormat="1" ht="11.25">
      <c r="A41" s="3" t="s">
        <v>21</v>
      </c>
      <c r="B41" s="5" t="s">
        <v>7</v>
      </c>
      <c r="C41" s="22">
        <v>595000</v>
      </c>
      <c r="D41" s="23">
        <v>118363.94</v>
      </c>
      <c r="E41" s="24">
        <v>0.559284884878084</v>
      </c>
      <c r="F41" s="23">
        <v>118963.94</v>
      </c>
      <c r="G41" s="24">
        <v>0.15845392768317543</v>
      </c>
      <c r="H41" s="22">
        <v>476036.06</v>
      </c>
      <c r="I41" s="25">
        <v>0.2608239344107227</v>
      </c>
    </row>
    <row r="42" spans="1:9" s="2" customFormat="1" ht="11.25">
      <c r="A42" s="10" t="s">
        <v>20</v>
      </c>
      <c r="B42" s="11" t="s">
        <v>19</v>
      </c>
      <c r="C42" s="15">
        <v>7300000</v>
      </c>
      <c r="D42" s="16">
        <v>567858.6000000001</v>
      </c>
      <c r="E42" s="17">
        <v>2.683205136023945</v>
      </c>
      <c r="F42" s="16">
        <v>1729655.04</v>
      </c>
      <c r="G42" s="17">
        <v>2.303812690005054</v>
      </c>
      <c r="H42" s="15">
        <v>5570344.96</v>
      </c>
      <c r="I42" s="18">
        <v>3.052036201820803</v>
      </c>
    </row>
    <row r="43" spans="1:9" s="2" customFormat="1" ht="11.25">
      <c r="A43" s="3" t="s">
        <v>18</v>
      </c>
      <c r="B43" s="5" t="s">
        <v>17</v>
      </c>
      <c r="C43" s="22">
        <v>50000</v>
      </c>
      <c r="D43" s="23">
        <v>0</v>
      </c>
      <c r="E43" s="24">
        <v>0</v>
      </c>
      <c r="F43" s="23">
        <v>0</v>
      </c>
      <c r="G43" s="24">
        <v>0</v>
      </c>
      <c r="H43" s="22">
        <v>50000</v>
      </c>
      <c r="I43" s="25">
        <v>0.027395396728004458</v>
      </c>
    </row>
    <row r="44" spans="1:9" s="2" customFormat="1" ht="11.25">
      <c r="A44" s="10" t="s">
        <v>16</v>
      </c>
      <c r="B44" s="11" t="s">
        <v>15</v>
      </c>
      <c r="C44" s="15">
        <v>650000</v>
      </c>
      <c r="D44" s="16">
        <v>26036</v>
      </c>
      <c r="E44" s="17">
        <v>0.12302345851858089</v>
      </c>
      <c r="F44" s="16">
        <v>77423.61</v>
      </c>
      <c r="G44" s="17">
        <v>0.10312431733439878</v>
      </c>
      <c r="H44" s="15">
        <v>572576.39</v>
      </c>
      <c r="I44" s="18">
        <v>0.31371914722277217</v>
      </c>
    </row>
    <row r="45" spans="1:9" s="2" customFormat="1" ht="11.25">
      <c r="A45" s="3" t="s">
        <v>14</v>
      </c>
      <c r="B45" s="5" t="s">
        <v>7</v>
      </c>
      <c r="C45" s="22">
        <v>50000</v>
      </c>
      <c r="D45" s="23">
        <v>0</v>
      </c>
      <c r="E45" s="24">
        <v>0</v>
      </c>
      <c r="F45" s="23">
        <v>0</v>
      </c>
      <c r="G45" s="24">
        <v>0</v>
      </c>
      <c r="H45" s="22">
        <v>50000</v>
      </c>
      <c r="I45" s="25">
        <v>0.027395396728004458</v>
      </c>
    </row>
    <row r="46" spans="1:9" s="2" customFormat="1" ht="11.25">
      <c r="A46" s="37"/>
      <c r="B46" s="38" t="s">
        <v>13</v>
      </c>
      <c r="C46" s="39">
        <v>5303000</v>
      </c>
      <c r="D46" s="39">
        <v>4594</v>
      </c>
      <c r="E46" s="40">
        <v>0.02170724260387005</v>
      </c>
      <c r="F46" s="39">
        <v>659744.9299999999</v>
      </c>
      <c r="G46" s="40">
        <v>0.8787467481958114</v>
      </c>
      <c r="H46" s="39">
        <v>4643255.07</v>
      </c>
      <c r="I46" s="41">
        <v>2.5440762950393627</v>
      </c>
    </row>
    <row r="47" spans="1:9" s="2" customFormat="1" ht="11.25">
      <c r="A47" s="3" t="s">
        <v>70</v>
      </c>
      <c r="B47" s="5" t="s">
        <v>15</v>
      </c>
      <c r="C47" s="22">
        <v>300000</v>
      </c>
      <c r="D47" s="23">
        <v>0</v>
      </c>
      <c r="E47" s="24">
        <v>0</v>
      </c>
      <c r="F47" s="23">
        <v>0</v>
      </c>
      <c r="G47" s="24">
        <v>0</v>
      </c>
      <c r="H47" s="22">
        <v>300000</v>
      </c>
      <c r="I47" s="25">
        <v>0.16437238036802676</v>
      </c>
    </row>
    <row r="48" spans="1:9" s="2" customFormat="1" ht="11.25">
      <c r="A48" s="10" t="s">
        <v>77</v>
      </c>
      <c r="B48" s="11" t="s">
        <v>75</v>
      </c>
      <c r="C48" s="15">
        <v>350000</v>
      </c>
      <c r="D48" s="16">
        <v>0</v>
      </c>
      <c r="E48" s="17">
        <v>0</v>
      </c>
      <c r="F48" s="16">
        <v>323652.5</v>
      </c>
      <c r="G48" s="17">
        <v>0.4310886965367735</v>
      </c>
      <c r="H48" s="15">
        <v>26347.5</v>
      </c>
      <c r="I48" s="18">
        <v>0.014436004305821952</v>
      </c>
    </row>
    <row r="49" spans="1:9" s="2" customFormat="1" ht="11.25">
      <c r="A49" s="3" t="s">
        <v>12</v>
      </c>
      <c r="B49" s="5" t="s">
        <v>11</v>
      </c>
      <c r="C49" s="22">
        <v>800000</v>
      </c>
      <c r="D49" s="23">
        <v>0</v>
      </c>
      <c r="E49" s="24">
        <v>0</v>
      </c>
      <c r="F49" s="23">
        <v>0</v>
      </c>
      <c r="G49" s="24">
        <v>0</v>
      </c>
      <c r="H49" s="22">
        <v>800000</v>
      </c>
      <c r="I49" s="25">
        <v>0.4383263476480713</v>
      </c>
    </row>
    <row r="50" spans="1:9" s="2" customFormat="1" ht="11.25">
      <c r="A50" s="10" t="s">
        <v>10</v>
      </c>
      <c r="B50" s="11" t="s">
        <v>9</v>
      </c>
      <c r="C50" s="15">
        <v>3453000</v>
      </c>
      <c r="D50" s="16">
        <v>4594</v>
      </c>
      <c r="E50" s="17">
        <v>0.02170724260387005</v>
      </c>
      <c r="F50" s="16">
        <v>336092.43</v>
      </c>
      <c r="G50" s="17">
        <v>0.447658051659038</v>
      </c>
      <c r="H50" s="15">
        <v>3116907.57</v>
      </c>
      <c r="I50" s="18">
        <v>1.7077783888934068</v>
      </c>
    </row>
    <row r="51" spans="1:9" s="2" customFormat="1" ht="12" thickBot="1">
      <c r="A51" s="3" t="s">
        <v>8</v>
      </c>
      <c r="B51" s="5" t="s">
        <v>7</v>
      </c>
      <c r="C51" s="22">
        <v>400000</v>
      </c>
      <c r="D51" s="23">
        <v>0</v>
      </c>
      <c r="E51" s="24">
        <v>0</v>
      </c>
      <c r="F51" s="23">
        <v>0</v>
      </c>
      <c r="G51" s="24">
        <v>0</v>
      </c>
      <c r="H51" s="22">
        <v>400000</v>
      </c>
      <c r="I51" s="25">
        <v>0.21916317382403566</v>
      </c>
    </row>
    <row r="52" spans="1:9" s="2" customFormat="1" ht="16.5" customHeight="1" thickBot="1" thickTop="1">
      <c r="A52" s="56" t="s">
        <v>0</v>
      </c>
      <c r="B52" s="57"/>
      <c r="C52" s="14">
        <f aca="true" t="shared" si="0" ref="C52:I52">SUM(C46+C4)</f>
        <v>257590351.39</v>
      </c>
      <c r="D52" s="14">
        <f t="shared" si="0"/>
        <v>21163443.39</v>
      </c>
      <c r="E52" s="14">
        <f t="shared" si="0"/>
        <v>99.99999999999999</v>
      </c>
      <c r="F52" s="14">
        <f t="shared" si="0"/>
        <v>75077937</v>
      </c>
      <c r="G52" s="14">
        <f t="shared" si="0"/>
        <v>99.99999999999999</v>
      </c>
      <c r="H52" s="14">
        <f t="shared" si="0"/>
        <v>182512414.39</v>
      </c>
      <c r="I52" s="14">
        <f t="shared" si="0"/>
        <v>100</v>
      </c>
    </row>
    <row r="53" spans="1:9" s="2" customFormat="1" ht="16.5" customHeight="1" thickTop="1">
      <c r="A53" s="58" t="s">
        <v>69</v>
      </c>
      <c r="B53" s="58"/>
      <c r="C53" s="59"/>
      <c r="D53" s="59"/>
      <c r="E53" s="59"/>
      <c r="F53" s="59"/>
      <c r="G53" s="59"/>
      <c r="H53" s="59"/>
      <c r="I53" s="59"/>
    </row>
    <row r="54" spans="1:9" s="2" customFormat="1" ht="16.5" customHeight="1">
      <c r="A54" s="6"/>
      <c r="B54" s="6" t="s">
        <v>6</v>
      </c>
      <c r="C54" s="7">
        <f>F5</f>
        <v>38298093.21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5</v>
      </c>
      <c r="C55" s="7">
        <f>F19</f>
        <v>16683593.53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42</v>
      </c>
      <c r="C56" s="7">
        <f>F26</f>
        <v>19436505.33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</v>
      </c>
      <c r="C57" s="7">
        <f>F46</f>
        <v>659744.9299999999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>
        <f>SUM(C54:C57)</f>
        <v>75077937</v>
      </c>
      <c r="D58" s="7"/>
      <c r="E58" s="7"/>
      <c r="F58" s="7"/>
      <c r="G58" s="7"/>
      <c r="H58" s="7"/>
      <c r="I58" s="7"/>
    </row>
    <row r="59" spans="1:9" ht="12.75">
      <c r="A59" s="6"/>
      <c r="B59" s="6"/>
      <c r="C59" s="7"/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</sheetData>
  <sheetProtection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41">
      <selection activeCell="F62" sqref="F62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60" t="s">
        <v>78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15" customHeight="1" thickBot="1">
      <c r="A2" s="61" t="s">
        <v>3</v>
      </c>
      <c r="B2" s="62" t="s">
        <v>67</v>
      </c>
      <c r="C2" s="63" t="s">
        <v>66</v>
      </c>
      <c r="D2" s="65" t="s">
        <v>84</v>
      </c>
      <c r="E2" s="61"/>
      <c r="F2" s="66" t="s">
        <v>68</v>
      </c>
      <c r="G2" s="67"/>
      <c r="H2" s="68" t="s">
        <v>2</v>
      </c>
      <c r="I2" s="69"/>
    </row>
    <row r="3" spans="1:9" s="2" customFormat="1" ht="15" customHeight="1" thickBot="1">
      <c r="A3" s="61"/>
      <c r="B3" s="62"/>
      <c r="C3" s="64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6" t="s">
        <v>65</v>
      </c>
    </row>
    <row r="4" spans="1:9" s="2" customFormat="1" ht="11.25">
      <c r="A4" s="32"/>
      <c r="B4" s="33" t="s">
        <v>64</v>
      </c>
      <c r="C4" s="27">
        <v>257697593.19</v>
      </c>
      <c r="D4" s="27">
        <v>20015328.720000003</v>
      </c>
      <c r="E4" s="29">
        <v>99.98626241789502</v>
      </c>
      <c r="F4" s="27">
        <v>94433520.79</v>
      </c>
      <c r="G4" s="29">
        <v>99.30334102329729</v>
      </c>
      <c r="H4" s="27">
        <v>163264072.39999998</v>
      </c>
      <c r="I4" s="30">
        <v>97.23622480106052</v>
      </c>
    </row>
    <row r="5" spans="1:9" s="2" customFormat="1" ht="11.25">
      <c r="A5" s="3"/>
      <c r="B5" s="4" t="s">
        <v>63</v>
      </c>
      <c r="C5" s="22">
        <v>176329631</v>
      </c>
      <c r="D5" s="23">
        <v>11712212.890000002</v>
      </c>
      <c r="E5" s="24">
        <v>58.50817680269369</v>
      </c>
      <c r="F5" s="23">
        <v>50010306.10000001</v>
      </c>
      <c r="G5" s="24">
        <v>52.58927592429317</v>
      </c>
      <c r="H5" s="22">
        <v>126319324.89999999</v>
      </c>
      <c r="I5" s="25">
        <v>75.23280592071401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26208.8</v>
      </c>
      <c r="E6" s="17">
        <v>0.13092565159020414</v>
      </c>
      <c r="F6" s="16">
        <v>80191.27</v>
      </c>
      <c r="G6" s="17">
        <v>0.08432663492034678</v>
      </c>
      <c r="H6" s="15">
        <v>119808.73</v>
      </c>
      <c r="I6" s="18">
        <v>0.0713552493953934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8959718.54</v>
      </c>
      <c r="E7" s="24">
        <v>44.75813421119366</v>
      </c>
      <c r="F7" s="23">
        <v>37847815.86</v>
      </c>
      <c r="G7" s="24">
        <v>39.7995810586206</v>
      </c>
      <c r="H7" s="22">
        <v>99677815.14</v>
      </c>
      <c r="I7" s="25">
        <v>59.36575204914216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36339.14</v>
      </c>
      <c r="E8" s="17">
        <v>0.18153160704525392</v>
      </c>
      <c r="F8" s="16">
        <v>141722.63</v>
      </c>
      <c r="G8" s="17">
        <v>0.14903109128913142</v>
      </c>
      <c r="H8" s="15">
        <v>658277.37</v>
      </c>
      <c r="I8" s="18">
        <v>0.3920544513550362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424461.78</v>
      </c>
      <c r="E9" s="24">
        <v>2.1203922011552563</v>
      </c>
      <c r="F9" s="23">
        <v>856615.73</v>
      </c>
      <c r="G9" s="24">
        <v>0.9007903470132891</v>
      </c>
      <c r="H9" s="22">
        <v>1943384.27</v>
      </c>
      <c r="I9" s="25">
        <v>1.1574337634405651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67135.73</v>
      </c>
      <c r="E10" s="17">
        <v>0.33537549201924605</v>
      </c>
      <c r="F10" s="16">
        <v>206288.32999999996</v>
      </c>
      <c r="G10" s="17">
        <v>0.2169263648304612</v>
      </c>
      <c r="H10" s="15">
        <v>793711.67</v>
      </c>
      <c r="I10" s="18">
        <v>0.472715921125983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40182.21</v>
      </c>
      <c r="E11" s="24">
        <v>0.20072960328532466</v>
      </c>
      <c r="F11" s="23">
        <v>119431.06</v>
      </c>
      <c r="G11" s="24">
        <v>0.1255899725091027</v>
      </c>
      <c r="H11" s="22">
        <v>830568.94</v>
      </c>
      <c r="I11" s="25">
        <v>0.4946672404737746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83792.89</v>
      </c>
      <c r="E12" s="17">
        <v>0.4185860749777288</v>
      </c>
      <c r="F12" s="16">
        <v>756560.15</v>
      </c>
      <c r="G12" s="17">
        <v>0.7955750241183711</v>
      </c>
      <c r="H12" s="15">
        <v>3243439.85</v>
      </c>
      <c r="I12" s="18">
        <v>1.9317161562075433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0.7890172730361787</v>
      </c>
      <c r="H13" s="22">
        <v>449676.01</v>
      </c>
      <c r="I13" s="25">
        <v>0.26781640904360987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2038126.48</v>
      </c>
      <c r="E14" s="17">
        <v>10.181429039759514</v>
      </c>
      <c r="F14" s="16">
        <v>8066644.0600000005</v>
      </c>
      <c r="G14" s="17">
        <v>8.482630948231696</v>
      </c>
      <c r="H14" s="15">
        <v>17933355.939999998</v>
      </c>
      <c r="I14" s="18">
        <v>10.680683165534427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0.005089782114795839</v>
      </c>
      <c r="H15" s="22">
        <v>45159.82</v>
      </c>
      <c r="I15" s="25">
        <v>0.026896122000050204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910593.03</v>
      </c>
      <c r="G16" s="17">
        <v>0.9575511898218145</v>
      </c>
      <c r="H16" s="15">
        <v>289406.97</v>
      </c>
      <c r="I16" s="18">
        <v>0.17236395478956446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0.032161124380095205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36247.32</v>
      </c>
      <c r="E18" s="17">
        <v>0.18107292166747957</v>
      </c>
      <c r="F18" s="16">
        <v>269279.81</v>
      </c>
      <c r="G18" s="17">
        <v>0.2831662377873595</v>
      </c>
      <c r="H18" s="15">
        <v>280720.19</v>
      </c>
      <c r="I18" s="18">
        <v>0.16719031382581404</v>
      </c>
    </row>
    <row r="19" spans="1:9" s="2" customFormat="1" ht="11.25">
      <c r="A19" s="3"/>
      <c r="B19" s="4" t="s">
        <v>52</v>
      </c>
      <c r="C19" s="19">
        <v>26294962.19</v>
      </c>
      <c r="D19" s="26">
        <v>5589285.22</v>
      </c>
      <c r="E19" s="20">
        <v>27.92118713378703</v>
      </c>
      <c r="F19" s="26">
        <v>22272878.750000004</v>
      </c>
      <c r="G19" s="20">
        <v>23.421463645312016</v>
      </c>
      <c r="H19" s="19">
        <v>4022083.4399999976</v>
      </c>
      <c r="I19" s="21">
        <v>2.3954578848326133</v>
      </c>
    </row>
    <row r="20" spans="1:9" s="2" customFormat="1" ht="11.25">
      <c r="A20" s="10" t="s">
        <v>51</v>
      </c>
      <c r="B20" s="11" t="s">
        <v>50</v>
      </c>
      <c r="C20" s="15">
        <v>21644962.19</v>
      </c>
      <c r="D20" s="16">
        <v>5410241.8</v>
      </c>
      <c r="E20" s="17">
        <v>27.026778521929995</v>
      </c>
      <c r="F20" s="16">
        <v>21644962.19</v>
      </c>
      <c r="G20" s="17">
        <v>22.76116620251606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0.29778818870458523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162599.37</v>
      </c>
      <c r="E22" s="17">
        <v>0.8122626165794196</v>
      </c>
      <c r="F22" s="16">
        <v>611472.51</v>
      </c>
      <c r="G22" s="17">
        <v>0.6430053934125012</v>
      </c>
      <c r="H22" s="15">
        <v>3188527.49</v>
      </c>
      <c r="I22" s="18">
        <v>1.8990116517637552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0.029778818870458523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0.029778818870458523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16444.05</v>
      </c>
      <c r="E25" s="24">
        <v>0.08214599527761271</v>
      </c>
      <c r="F25" s="23">
        <v>16444.05</v>
      </c>
      <c r="G25" s="24">
        <v>0.01729204938345444</v>
      </c>
      <c r="H25" s="22">
        <v>183555.95</v>
      </c>
      <c r="I25" s="25">
        <v>0.10932158775289882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0.029778818870458523</v>
      </c>
    </row>
    <row r="27" spans="1:9" s="2" customFormat="1" ht="11.25">
      <c r="A27" s="3"/>
      <c r="B27" s="4" t="s">
        <v>42</v>
      </c>
      <c r="C27" s="19">
        <v>55073000</v>
      </c>
      <c r="D27" s="26">
        <v>2713830.61</v>
      </c>
      <c r="E27" s="20">
        <v>13.5568984814143</v>
      </c>
      <c r="F27" s="26">
        <v>22150335.939999998</v>
      </c>
      <c r="G27" s="20">
        <v>23.292601453692107</v>
      </c>
      <c r="H27" s="19">
        <v>32922664.060000002</v>
      </c>
      <c r="I27" s="21">
        <v>19.607960995513892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194404.73</v>
      </c>
      <c r="E28" s="17">
        <v>0.9711457963534275</v>
      </c>
      <c r="F28" s="16">
        <v>767375.24</v>
      </c>
      <c r="G28" s="17">
        <v>0.8069478349749729</v>
      </c>
      <c r="H28" s="15">
        <v>1932624.76</v>
      </c>
      <c r="I28" s="18">
        <v>1.1510256534520673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196561.23</v>
      </c>
      <c r="E29" s="24">
        <v>0.9819185584659345</v>
      </c>
      <c r="F29" s="23">
        <v>485565.39</v>
      </c>
      <c r="G29" s="24">
        <v>0.5106053984739961</v>
      </c>
      <c r="H29" s="22">
        <v>1214434.6099999999</v>
      </c>
      <c r="I29" s="25">
        <v>0.7232885656241187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7757.32</v>
      </c>
      <c r="E30" s="17">
        <v>0.038751571059862426</v>
      </c>
      <c r="F30" s="16">
        <v>448844.59</v>
      </c>
      <c r="G30" s="17">
        <v>0.4719909520936972</v>
      </c>
      <c r="H30" s="15">
        <v>1851155.41</v>
      </c>
      <c r="I30" s="18">
        <v>1.1025044331091876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0.05955763774091705</v>
      </c>
    </row>
    <row r="32" spans="1:9" s="2" customFormat="1" ht="11.25">
      <c r="A32" s="10" t="s">
        <v>81</v>
      </c>
      <c r="B32" s="11" t="s">
        <v>82</v>
      </c>
      <c r="C32" s="15">
        <v>100000</v>
      </c>
      <c r="D32" s="16">
        <v>4387.5</v>
      </c>
      <c r="E32" s="17">
        <v>0.021917687812949112</v>
      </c>
      <c r="F32" s="16">
        <v>4387.5</v>
      </c>
      <c r="G32" s="17">
        <v>0.004613757965337393</v>
      </c>
      <c r="H32" s="15">
        <v>95612.5</v>
      </c>
      <c r="I32" s="18">
        <v>0.056944546385034316</v>
      </c>
    </row>
    <row r="33" spans="1:9" s="2" customFormat="1" ht="11.25">
      <c r="A33" s="3" t="s">
        <v>41</v>
      </c>
      <c r="B33" s="5" t="s">
        <v>40</v>
      </c>
      <c r="C33" s="22">
        <v>1150000</v>
      </c>
      <c r="D33" s="23">
        <v>320000</v>
      </c>
      <c r="E33" s="24">
        <v>1.5985550085797642</v>
      </c>
      <c r="F33" s="23">
        <v>400000</v>
      </c>
      <c r="G33" s="24">
        <v>0.4206275068113862</v>
      </c>
      <c r="H33" s="22">
        <v>750000</v>
      </c>
      <c r="I33" s="25">
        <v>0.44668228305687785</v>
      </c>
    </row>
    <row r="34" spans="1:9" s="2" customFormat="1" ht="11.25">
      <c r="A34" s="10" t="s">
        <v>39</v>
      </c>
      <c r="B34" s="11" t="s">
        <v>17</v>
      </c>
      <c r="C34" s="15">
        <v>750000</v>
      </c>
      <c r="D34" s="16">
        <v>251120</v>
      </c>
      <c r="E34" s="17">
        <v>1.2544660429829702</v>
      </c>
      <c r="F34" s="16">
        <v>256620</v>
      </c>
      <c r="G34" s="17">
        <v>0.26985357699484486</v>
      </c>
      <c r="H34" s="15">
        <v>493380</v>
      </c>
      <c r="I34" s="18">
        <v>0.2938454730861365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-226.67</v>
      </c>
      <c r="E35" s="24">
        <v>-0.0011323264493586724</v>
      </c>
      <c r="F35" s="23">
        <v>170703.33</v>
      </c>
      <c r="G35" s="24">
        <v>0.17950629025575326</v>
      </c>
      <c r="H35" s="22">
        <v>1179296.67</v>
      </c>
      <c r="I35" s="25">
        <v>0.7023612386092979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</v>
      </c>
      <c r="G36" s="17">
        <v>8.303039144403808</v>
      </c>
      <c r="H36" s="15">
        <v>2104140.59</v>
      </c>
      <c r="I36" s="18">
        <v>1.2531764301517945</v>
      </c>
    </row>
    <row r="37" spans="1:9" s="2" customFormat="1" ht="11.25">
      <c r="A37" s="3" t="s">
        <v>26</v>
      </c>
      <c r="B37" s="5" t="s">
        <v>15</v>
      </c>
      <c r="C37" s="22">
        <v>9800000</v>
      </c>
      <c r="D37" s="23">
        <v>70318.63</v>
      </c>
      <c r="E37" s="24">
        <v>0.35127561932177276</v>
      </c>
      <c r="F37" s="23">
        <v>3369158.7699999996</v>
      </c>
      <c r="G37" s="24">
        <v>3.542902133692041</v>
      </c>
      <c r="H37" s="22">
        <v>6430841.23</v>
      </c>
      <c r="I37" s="25">
        <v>3.830057123456934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-0.81</v>
      </c>
      <c r="E38" s="17">
        <v>-4.046342365467529E-06</v>
      </c>
      <c r="F38" s="16">
        <v>1531321.92</v>
      </c>
      <c r="G38" s="17">
        <v>1.6102903033380627</v>
      </c>
      <c r="H38" s="15">
        <v>968678.0800000001</v>
      </c>
      <c r="I38" s="18">
        <v>0.5769217817620707</v>
      </c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1051018.48</v>
      </c>
      <c r="E39" s="24">
        <v>5.250346422855909</v>
      </c>
      <c r="F39" s="23">
        <v>4155192.0999999996</v>
      </c>
      <c r="G39" s="24">
        <v>4.369470233363421</v>
      </c>
      <c r="H39" s="22">
        <v>9344807.9</v>
      </c>
      <c r="I39" s="25">
        <v>5.565546836666598</v>
      </c>
      <c r="J39" s="13"/>
    </row>
    <row r="40" spans="1:9" s="2" customFormat="1" ht="11.25">
      <c r="A40" s="10" t="s">
        <v>23</v>
      </c>
      <c r="B40" s="11" t="s">
        <v>22</v>
      </c>
      <c r="C40" s="15">
        <v>305000</v>
      </c>
      <c r="D40" s="16">
        <v>11543.78</v>
      </c>
      <c r="E40" s="17">
        <v>0.0576667729279466</v>
      </c>
      <c r="F40" s="16">
        <v>114468.68</v>
      </c>
      <c r="G40" s="17">
        <v>0.12037168869097598</v>
      </c>
      <c r="H40" s="15">
        <v>190531.32</v>
      </c>
      <c r="I40" s="18">
        <v>0.11347595334858743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0.01877050249145811</v>
      </c>
      <c r="H41" s="22">
        <v>155150</v>
      </c>
      <c r="I41" s="25">
        <v>0.0924036749550328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22441.03</v>
      </c>
      <c r="E42" s="17">
        <v>0.11210381532558981</v>
      </c>
      <c r="F42" s="16">
        <v>141404.97</v>
      </c>
      <c r="G42" s="17">
        <v>0.14869704995459718</v>
      </c>
      <c r="H42" s="15">
        <v>453595.03</v>
      </c>
      <c r="I42" s="18">
        <v>0.270150484778204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580105.39</v>
      </c>
      <c r="E43" s="24">
        <v>2.89790742715193</v>
      </c>
      <c r="F43" s="23">
        <v>2309760.43</v>
      </c>
      <c r="G43" s="24">
        <v>2.4288719275062385</v>
      </c>
      <c r="H43" s="22">
        <v>4990239.57</v>
      </c>
      <c r="I43" s="25">
        <v>2.9720688055044966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4400</v>
      </c>
      <c r="E44" s="17">
        <v>0.021980131367971757</v>
      </c>
      <c r="F44" s="16">
        <v>4400</v>
      </c>
      <c r="G44" s="17">
        <v>0.0046269025749252485</v>
      </c>
      <c r="H44" s="15">
        <v>45600</v>
      </c>
      <c r="I44" s="18">
        <v>0.027158282809858172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0.08141625010659279</v>
      </c>
      <c r="H45" s="22">
        <v>572576.39</v>
      </c>
      <c r="I45" s="25">
        <v>0.3410129721462204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0.029778818870458523</v>
      </c>
    </row>
    <row r="47" spans="1:9" s="2" customFormat="1" ht="11.25">
      <c r="A47" s="3"/>
      <c r="B47" s="4" t="s">
        <v>13</v>
      </c>
      <c r="C47" s="19">
        <v>5303000</v>
      </c>
      <c r="D47" s="26">
        <v>2750</v>
      </c>
      <c r="E47" s="20">
        <v>0.013737582104982349</v>
      </c>
      <c r="F47" s="26">
        <v>662494.9299999999</v>
      </c>
      <c r="G47" s="20">
        <v>0.6966589767027096</v>
      </c>
      <c r="H47" s="19">
        <v>4640505.07</v>
      </c>
      <c r="I47" s="21">
        <v>2.763775198939489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0.17867291322275114</v>
      </c>
    </row>
    <row r="49" spans="1:9" s="2" customFormat="1" ht="11.25">
      <c r="A49" s="3" t="s">
        <v>77</v>
      </c>
      <c r="B49" s="5" t="s">
        <v>75</v>
      </c>
      <c r="C49" s="22">
        <v>350000</v>
      </c>
      <c r="D49" s="23">
        <v>0</v>
      </c>
      <c r="E49" s="24">
        <v>0</v>
      </c>
      <c r="F49" s="23">
        <v>323652.5</v>
      </c>
      <c r="G49" s="24">
        <v>0.34034286037068046</v>
      </c>
      <c r="H49" s="22">
        <v>26347.5</v>
      </c>
      <c r="I49" s="25">
        <v>0.015691948603788117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0.4764611019273364</v>
      </c>
    </row>
    <row r="51" spans="1:9" s="2" customFormat="1" ht="11.25">
      <c r="A51" s="3" t="s">
        <v>10</v>
      </c>
      <c r="B51" s="5" t="s">
        <v>9</v>
      </c>
      <c r="C51" s="22">
        <v>3453000</v>
      </c>
      <c r="D51" s="23">
        <v>2750</v>
      </c>
      <c r="E51" s="24">
        <v>0.013737582104982349</v>
      </c>
      <c r="F51" s="23">
        <v>338842.43</v>
      </c>
      <c r="G51" s="24">
        <v>0.3563161163320292</v>
      </c>
      <c r="H51" s="22">
        <v>3114157.57</v>
      </c>
      <c r="I51" s="25">
        <v>1.854718684221945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0.2382305509636682</v>
      </c>
    </row>
    <row r="53" spans="1:9" s="2" customFormat="1" ht="16.5" customHeight="1" thickBot="1" thickTop="1">
      <c r="A53" s="56" t="s">
        <v>0</v>
      </c>
      <c r="B53" s="57"/>
      <c r="C53" s="14">
        <f aca="true" t="shared" si="0" ref="C53:I53">SUM(C47+C4)</f>
        <v>263000593.19</v>
      </c>
      <c r="D53" s="14">
        <f t="shared" si="0"/>
        <v>20018078.720000003</v>
      </c>
      <c r="E53" s="14">
        <f t="shared" si="0"/>
        <v>100</v>
      </c>
      <c r="F53" s="14">
        <f t="shared" si="0"/>
        <v>95096015.72000001</v>
      </c>
      <c r="G53" s="14">
        <f t="shared" si="0"/>
        <v>100</v>
      </c>
      <c r="H53" s="14">
        <f t="shared" si="0"/>
        <v>167904577.46999997</v>
      </c>
      <c r="I53" s="14">
        <f t="shared" si="0"/>
        <v>100</v>
      </c>
    </row>
    <row r="54" spans="1:9" s="2" customFormat="1" ht="16.5" customHeight="1" thickTop="1">
      <c r="A54" s="58" t="s">
        <v>69</v>
      </c>
      <c r="B54" s="58"/>
      <c r="C54" s="59"/>
      <c r="D54" s="59"/>
      <c r="E54" s="59"/>
      <c r="F54" s="59"/>
      <c r="G54" s="59"/>
      <c r="H54" s="59"/>
      <c r="I54" s="59"/>
    </row>
    <row r="55" spans="1:9" s="2" customFormat="1" ht="16.5" customHeight="1">
      <c r="A55" s="6"/>
      <c r="B55" s="6" t="s">
        <v>6</v>
      </c>
      <c r="C55" s="7">
        <f>F5</f>
        <v>50010306.10000001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22272878.750000004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22150335.939999998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662494.9299999999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95096015.72000001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="120" zoomScaleNormal="120" zoomScalePageLayoutView="0" workbookViewId="0" topLeftCell="A49">
      <selection activeCell="C78" sqref="C78:I78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60" t="s">
        <v>78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15" customHeight="1" thickBot="1">
      <c r="A2" s="61" t="s">
        <v>3</v>
      </c>
      <c r="B2" s="62" t="s">
        <v>67</v>
      </c>
      <c r="C2" s="63" t="s">
        <v>66</v>
      </c>
      <c r="D2" s="65" t="s">
        <v>87</v>
      </c>
      <c r="E2" s="61"/>
      <c r="F2" s="66" t="s">
        <v>68</v>
      </c>
      <c r="G2" s="67"/>
      <c r="H2" s="68" t="s">
        <v>2</v>
      </c>
      <c r="I2" s="69"/>
    </row>
    <row r="3" spans="1:9" s="2" customFormat="1" ht="15" customHeight="1" thickBot="1">
      <c r="A3" s="61"/>
      <c r="B3" s="62"/>
      <c r="C3" s="64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2" t="s">
        <v>65</v>
      </c>
    </row>
    <row r="4" spans="1:9" s="2" customFormat="1" ht="11.25">
      <c r="A4" s="32"/>
      <c r="B4" s="33" t="s">
        <v>64</v>
      </c>
      <c r="C4" s="27">
        <v>263090763.32</v>
      </c>
      <c r="D4" s="27">
        <v>19320026.729999997</v>
      </c>
      <c r="E4" s="29">
        <v>100</v>
      </c>
      <c r="F4" s="27">
        <v>113753547.52000001</v>
      </c>
      <c r="G4" s="29">
        <v>99.42097723727026</v>
      </c>
      <c r="H4" s="27">
        <v>149337215.79999998</v>
      </c>
      <c r="I4" s="30">
        <v>96.98624902110488</v>
      </c>
    </row>
    <row r="5" spans="1:9" s="2" customFormat="1" ht="11.25">
      <c r="A5" s="3"/>
      <c r="B5" s="4" t="s">
        <v>63</v>
      </c>
      <c r="C5" s="19">
        <v>176329631</v>
      </c>
      <c r="D5" s="26">
        <v>11646157.89</v>
      </c>
      <c r="E5" s="20">
        <v>60.28023694147344</v>
      </c>
      <c r="F5" s="26">
        <v>61656463.99000001</v>
      </c>
      <c r="G5" s="20">
        <v>53.887953708016056</v>
      </c>
      <c r="H5" s="19">
        <v>114673167.00999999</v>
      </c>
      <c r="I5" s="21">
        <v>74.47386957157003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26295.6</v>
      </c>
      <c r="E6" s="17">
        <v>0.13610540175479355</v>
      </c>
      <c r="F6" s="16">
        <v>106486.87</v>
      </c>
      <c r="G6" s="17">
        <v>0.09306987702055411</v>
      </c>
      <c r="H6" s="15">
        <v>93513.13</v>
      </c>
      <c r="I6" s="18">
        <v>0.06073159770883418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8940899.81</v>
      </c>
      <c r="E7" s="24">
        <v>46.277885299799486</v>
      </c>
      <c r="F7" s="23">
        <v>46788715.67</v>
      </c>
      <c r="G7" s="24">
        <v>40.89349244049124</v>
      </c>
      <c r="H7" s="22">
        <v>90736915.33</v>
      </c>
      <c r="I7" s="25">
        <v>58.928600071050006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35674.4</v>
      </c>
      <c r="E8" s="17">
        <v>0.1846498480491492</v>
      </c>
      <c r="F8" s="16">
        <v>177397.03</v>
      </c>
      <c r="G8" s="17">
        <v>0.1550455916857313</v>
      </c>
      <c r="H8" s="15">
        <v>622602.97</v>
      </c>
      <c r="I8" s="18">
        <v>0.4043461394818605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211017.29</v>
      </c>
      <c r="E9" s="24">
        <v>1.0922204867984675</v>
      </c>
      <c r="F9" s="23">
        <v>1067633.02</v>
      </c>
      <c r="G9" s="24">
        <v>0.9331147950398277</v>
      </c>
      <c r="H9" s="22">
        <v>1732366.98</v>
      </c>
      <c r="I9" s="25">
        <v>1.1250763878123637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52413.26</v>
      </c>
      <c r="E10" s="17">
        <v>0.27128979029109246</v>
      </c>
      <c r="F10" s="16">
        <v>258701.58999999997</v>
      </c>
      <c r="G10" s="17">
        <v>0.22610604637287027</v>
      </c>
      <c r="H10" s="15">
        <v>741298.41</v>
      </c>
      <c r="I10" s="18">
        <v>0.4814322525437702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24805.08</v>
      </c>
      <c r="E11" s="24">
        <v>0.12839050559636575</v>
      </c>
      <c r="F11" s="23">
        <v>144236.14</v>
      </c>
      <c r="G11" s="24">
        <v>0.12606286401055292</v>
      </c>
      <c r="H11" s="22">
        <v>805763.86</v>
      </c>
      <c r="I11" s="25">
        <v>0.5232989912094417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110694.24</v>
      </c>
      <c r="E12" s="17">
        <v>0.5729507600945231</v>
      </c>
      <c r="F12" s="16">
        <v>867254.39</v>
      </c>
      <c r="G12" s="17">
        <v>0.7579832088485244</v>
      </c>
      <c r="H12" s="15">
        <v>3132745.61</v>
      </c>
      <c r="I12" s="18">
        <v>2.0345447330298567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0.6557856520233102</v>
      </c>
      <c r="H13" s="22">
        <v>449676.01</v>
      </c>
      <c r="I13" s="25">
        <v>0.2920396583734679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2034951.46</v>
      </c>
      <c r="E14" s="17">
        <v>10.532860479122123</v>
      </c>
      <c r="F14" s="16">
        <v>10101595.52</v>
      </c>
      <c r="G14" s="17">
        <v>8.828827936794276</v>
      </c>
      <c r="H14" s="15">
        <v>15898404.48</v>
      </c>
      <c r="I14" s="18">
        <v>10.325133006366988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0.004230333348678063</v>
      </c>
      <c r="H15" s="22">
        <v>45159.82</v>
      </c>
      <c r="I15" s="25">
        <v>0.029328801429738944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222566.94</v>
      </c>
      <c r="E16" s="17">
        <v>1.152001201190885</v>
      </c>
      <c r="F16" s="16">
        <v>1133159.97</v>
      </c>
      <c r="G16" s="17">
        <v>0.9903855663380358</v>
      </c>
      <c r="H16" s="15">
        <v>66840.03000000003</v>
      </c>
      <c r="I16" s="18">
        <v>0.043408896834128095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0.035070008631697444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-13160.19</v>
      </c>
      <c r="E18" s="17">
        <v>-0.06811683122345247</v>
      </c>
      <c r="F18" s="16">
        <v>256119.62</v>
      </c>
      <c r="G18" s="17">
        <v>0.22384939604245152</v>
      </c>
      <c r="H18" s="15">
        <v>293880.38</v>
      </c>
      <c r="I18" s="18">
        <v>0.19085902709789862</v>
      </c>
    </row>
    <row r="19" spans="1:9" s="2" customFormat="1" ht="11.25">
      <c r="A19" s="3"/>
      <c r="B19" s="4" t="s">
        <v>52</v>
      </c>
      <c r="C19" s="19">
        <v>31688132.32</v>
      </c>
      <c r="D19" s="26">
        <v>5585862.58</v>
      </c>
      <c r="E19" s="20">
        <v>28.912292193293464</v>
      </c>
      <c r="F19" s="26">
        <v>27858741.33</v>
      </c>
      <c r="G19" s="20">
        <v>24.34863217907079</v>
      </c>
      <c r="H19" s="19">
        <v>3829390.990000002</v>
      </c>
      <c r="I19" s="21">
        <v>2.486977316174898</v>
      </c>
    </row>
    <row r="20" spans="1:9" s="2" customFormat="1" ht="11.25">
      <c r="A20" s="10" t="s">
        <v>51</v>
      </c>
      <c r="B20" s="11" t="s">
        <v>50</v>
      </c>
      <c r="C20" s="15">
        <v>27038132.32</v>
      </c>
      <c r="D20" s="16">
        <v>5393170.13</v>
      </c>
      <c r="E20" s="17">
        <v>27.914920643590648</v>
      </c>
      <c r="F20" s="16">
        <v>27038132.32</v>
      </c>
      <c r="G20" s="17">
        <v>23.63141718681251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0.3247223021453467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127349.01</v>
      </c>
      <c r="E22" s="17">
        <v>0.6591554544914443</v>
      </c>
      <c r="F22" s="16">
        <v>738821.52</v>
      </c>
      <c r="G22" s="17">
        <v>0.6457324551518779</v>
      </c>
      <c r="H22" s="15">
        <v>3061178.48</v>
      </c>
      <c r="I22" s="18">
        <v>1.9880658466067864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0.03247223021453467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0.03247223021453467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65343.44</v>
      </c>
      <c r="E25" s="24">
        <v>0.3382160952113756</v>
      </c>
      <c r="F25" s="23">
        <v>81787.49</v>
      </c>
      <c r="G25" s="24">
        <v>0.07148253710640382</v>
      </c>
      <c r="H25" s="22">
        <v>118212.51</v>
      </c>
      <c r="I25" s="25">
        <v>0.07677247677915963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0.03247223021453467</v>
      </c>
    </row>
    <row r="27" spans="1:9" s="2" customFormat="1" ht="11.25">
      <c r="A27" s="43"/>
      <c r="B27" s="4" t="s">
        <v>42</v>
      </c>
      <c r="C27" s="19">
        <v>55073000</v>
      </c>
      <c r="D27" s="26">
        <v>2088006.2599999998</v>
      </c>
      <c r="E27" s="20">
        <v>10.807470865233116</v>
      </c>
      <c r="F27" s="26">
        <v>24238342.2</v>
      </c>
      <c r="G27" s="20">
        <v>21.184391350183425</v>
      </c>
      <c r="H27" s="19">
        <v>30834657.8</v>
      </c>
      <c r="I27" s="21">
        <v>20.025402133359943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195752.01</v>
      </c>
      <c r="E28" s="17">
        <v>1.013207759676842</v>
      </c>
      <c r="F28" s="16">
        <v>963127.25</v>
      </c>
      <c r="G28" s="17">
        <v>0.8417764059798591</v>
      </c>
      <c r="H28" s="15">
        <v>1736872.75</v>
      </c>
      <c r="I28" s="18">
        <v>1.1280026358270385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7418.88</v>
      </c>
      <c r="E29" s="24">
        <v>0.038399946872123204</v>
      </c>
      <c r="F29" s="23">
        <v>492984.27</v>
      </c>
      <c r="G29" s="24">
        <v>0.43086988454039116</v>
      </c>
      <c r="H29" s="22">
        <v>1207015.73</v>
      </c>
      <c r="I29" s="25">
        <v>0.7838898531424925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134922.52</v>
      </c>
      <c r="E30" s="17">
        <v>0.698355762575076</v>
      </c>
      <c r="F30" s="16">
        <v>583767.11</v>
      </c>
      <c r="G30" s="17">
        <v>0.5102143873356807</v>
      </c>
      <c r="H30" s="15">
        <v>1716232.8900000001</v>
      </c>
      <c r="I30" s="18">
        <v>1.1145981901167232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0.06494446042906935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18900</v>
      </c>
      <c r="E32" s="17">
        <v>0.09782595161036821</v>
      </c>
      <c r="F32" s="16">
        <v>23287.5</v>
      </c>
      <c r="G32" s="17">
        <v>0.02035335211858658</v>
      </c>
      <c r="H32" s="15">
        <v>76712.5</v>
      </c>
      <c r="I32" s="18">
        <v>0.049820519206649816</v>
      </c>
    </row>
    <row r="33" spans="1:9" s="2" customFormat="1" ht="11.25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0.3496013246348742</v>
      </c>
      <c r="H33" s="22">
        <v>750000</v>
      </c>
      <c r="I33" s="25">
        <v>0.4870834532180201</v>
      </c>
    </row>
    <row r="34" spans="1:9" s="2" customFormat="1" ht="11.25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256620</v>
      </c>
      <c r="G34" s="17">
        <v>0.2242867298195035</v>
      </c>
      <c r="H34" s="15">
        <v>493380</v>
      </c>
      <c r="I34" s="18">
        <v>0.32042297886494236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17206.72</v>
      </c>
      <c r="E35" s="24">
        <v>0.08906157450228333</v>
      </c>
      <c r="F35" s="23">
        <v>187910.05</v>
      </c>
      <c r="G35" s="24">
        <v>0.16423400598051358</v>
      </c>
      <c r="H35" s="22">
        <v>1162089.95</v>
      </c>
      <c r="I35" s="25">
        <v>0.7547130477279417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</v>
      </c>
      <c r="G36" s="17">
        <v>6.90100727216684</v>
      </c>
      <c r="H36" s="15">
        <v>2104140.59</v>
      </c>
      <c r="I36" s="18">
        <v>1.366522752844536</v>
      </c>
    </row>
    <row r="37" spans="1:9" s="2" customFormat="1" ht="11.25">
      <c r="A37" s="3" t="s">
        <v>26</v>
      </c>
      <c r="B37" s="5" t="s">
        <v>15</v>
      </c>
      <c r="C37" s="22">
        <v>9800000</v>
      </c>
      <c r="D37" s="23">
        <v>92494.84</v>
      </c>
      <c r="E37" s="24">
        <v>0.4787510974628968</v>
      </c>
      <c r="F37" s="23">
        <v>3461653.6099999994</v>
      </c>
      <c r="G37" s="24">
        <v>3.0254967187077346</v>
      </c>
      <c r="H37" s="22">
        <v>6338346.390000001</v>
      </c>
      <c r="I37" s="25">
        <v>4.116404863110896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0</v>
      </c>
      <c r="E38" s="17">
        <v>0</v>
      </c>
      <c r="F38" s="16">
        <v>1531321.92</v>
      </c>
      <c r="G38" s="17">
        <v>1.3383804291860468</v>
      </c>
      <c r="H38" s="15">
        <v>968678.0800000001</v>
      </c>
      <c r="I38" s="18">
        <v>0.6291027523506687</v>
      </c>
    </row>
    <row r="39" spans="1:9" s="2" customFormat="1" ht="11.25">
      <c r="A39" s="3" t="s">
        <v>25</v>
      </c>
      <c r="B39" s="5" t="s">
        <v>24</v>
      </c>
      <c r="C39" s="22">
        <v>13500000</v>
      </c>
      <c r="D39" s="23">
        <v>1050374.88</v>
      </c>
      <c r="E39" s="24">
        <v>5.436715459451127</v>
      </c>
      <c r="F39" s="23">
        <v>5205566.98</v>
      </c>
      <c r="G39" s="24">
        <v>4.549682779208904</v>
      </c>
      <c r="H39" s="22">
        <v>8294433.02</v>
      </c>
      <c r="I39" s="25">
        <v>5.386774770489561</v>
      </c>
    </row>
    <row r="40" spans="1:9" s="2" customFormat="1" ht="11.25">
      <c r="A40" s="10" t="s">
        <v>23</v>
      </c>
      <c r="B40" s="11" t="s">
        <v>22</v>
      </c>
      <c r="C40" s="15">
        <v>305000</v>
      </c>
      <c r="D40" s="16">
        <v>960</v>
      </c>
      <c r="E40" s="17">
        <v>0.0049689372246536235</v>
      </c>
      <c r="F40" s="16">
        <v>115428.68</v>
      </c>
      <c r="G40" s="17">
        <v>0.10088504857213752</v>
      </c>
      <c r="H40" s="15">
        <v>189571.32</v>
      </c>
      <c r="I40" s="18">
        <v>0.12311607090226442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0.015600959111831259</v>
      </c>
      <c r="H41" s="22">
        <v>155150</v>
      </c>
      <c r="I41" s="25">
        <v>0.10076133035570108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141404.97</v>
      </c>
      <c r="G42" s="17">
        <v>0.1235884120548866</v>
      </c>
      <c r="H42" s="15">
        <v>453595.03</v>
      </c>
      <c r="I42" s="18">
        <v>0.2945848447665752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569976.41</v>
      </c>
      <c r="E43" s="24">
        <v>2.950184375857746</v>
      </c>
      <c r="F43" s="23">
        <v>2879736.84</v>
      </c>
      <c r="G43" s="24">
        <v>2.5168995346596166</v>
      </c>
      <c r="H43" s="22">
        <v>4420263.16</v>
      </c>
      <c r="I43" s="25">
        <v>2.8707160588069303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0.0038456145709836157</v>
      </c>
      <c r="H44" s="15">
        <v>45600</v>
      </c>
      <c r="I44" s="18">
        <v>0.029614673955655618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0.06766849153503472</v>
      </c>
      <c r="H45" s="22">
        <v>572576.39</v>
      </c>
      <c r="I45" s="25">
        <v>0.37185664702974375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0.03247223021453467</v>
      </c>
    </row>
    <row r="47" spans="1:9" s="2" customFormat="1" ht="11.25">
      <c r="A47" s="43"/>
      <c r="B47" s="4" t="s">
        <v>13</v>
      </c>
      <c r="C47" s="19">
        <v>5303000</v>
      </c>
      <c r="D47" s="26">
        <v>0</v>
      </c>
      <c r="E47" s="20">
        <v>0</v>
      </c>
      <c r="F47" s="26">
        <v>662494.9299999999</v>
      </c>
      <c r="G47" s="20">
        <v>0.5790227627297205</v>
      </c>
      <c r="H47" s="19">
        <v>4640505.07</v>
      </c>
      <c r="I47" s="21">
        <v>3.0137509788951067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0.194833381287208</v>
      </c>
    </row>
    <row r="49" spans="1:9" s="2" customFormat="1" ht="11.25">
      <c r="A49" s="3" t="s">
        <v>77</v>
      </c>
      <c r="B49" s="5" t="s">
        <v>75</v>
      </c>
      <c r="C49" s="22">
        <v>350000</v>
      </c>
      <c r="D49" s="23">
        <v>0</v>
      </c>
      <c r="E49" s="24">
        <v>0</v>
      </c>
      <c r="F49" s="23">
        <v>323652.5</v>
      </c>
      <c r="G49" s="24">
        <v>0.28287335680347153</v>
      </c>
      <c r="H49" s="22">
        <v>26347.5</v>
      </c>
      <c r="I49" s="25">
        <v>0.017111241711549045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0.5195556834325548</v>
      </c>
    </row>
    <row r="51" spans="1:9" s="2" customFormat="1" ht="11.25">
      <c r="A51" s="3" t="s">
        <v>10</v>
      </c>
      <c r="B51" s="5" t="s">
        <v>9</v>
      </c>
      <c r="C51" s="22">
        <v>3453000</v>
      </c>
      <c r="D51" s="23">
        <v>0</v>
      </c>
      <c r="E51" s="24">
        <v>0</v>
      </c>
      <c r="F51" s="23">
        <v>338842.43</v>
      </c>
      <c r="G51" s="24">
        <v>0.29614940592624905</v>
      </c>
      <c r="H51" s="22">
        <v>3114157.57</v>
      </c>
      <c r="I51" s="25">
        <v>2.0224728307475175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0.2597778417162774</v>
      </c>
    </row>
    <row r="53" spans="1:9" s="2" customFormat="1" ht="12.75" thickBot="1" thickTop="1">
      <c r="A53" s="56"/>
      <c r="B53" s="57" t="s">
        <v>0</v>
      </c>
      <c r="C53" s="14">
        <v>268393763.32</v>
      </c>
      <c r="D53" s="14">
        <v>19320026.729999997</v>
      </c>
      <c r="E53" s="14">
        <v>100</v>
      </c>
      <c r="F53" s="14">
        <v>114416042.45000002</v>
      </c>
      <c r="G53" s="14">
        <v>100</v>
      </c>
      <c r="H53" s="14">
        <v>153977720.87</v>
      </c>
      <c r="I53" s="14">
        <v>100</v>
      </c>
    </row>
    <row r="54" spans="1:9" s="2" customFormat="1" ht="16.5" customHeight="1" thickTop="1">
      <c r="A54" s="58" t="s">
        <v>69</v>
      </c>
      <c r="B54" s="58"/>
      <c r="C54" s="59"/>
      <c r="D54" s="59"/>
      <c r="E54" s="59"/>
      <c r="F54" s="59"/>
      <c r="G54" s="59"/>
      <c r="H54" s="59"/>
      <c r="I54" s="59"/>
    </row>
    <row r="55" spans="1:9" s="2" customFormat="1" ht="16.5" customHeight="1">
      <c r="A55" s="6"/>
      <c r="B55" s="6" t="s">
        <v>6</v>
      </c>
      <c r="C55" s="7">
        <f>F5</f>
        <v>61656463.99000001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27858741.33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24238342.2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662494.9299999999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114416042.45000002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4:I54"/>
    <mergeCell ref="A53:B53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="120" zoomScaleNormal="120" zoomScalePageLayoutView="0" workbookViewId="0" topLeftCell="A19">
      <selection activeCell="C48" sqref="C48:I53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60" t="s">
        <v>78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15" customHeight="1" thickBot="1">
      <c r="A2" s="61" t="s">
        <v>3</v>
      </c>
      <c r="B2" s="62" t="s">
        <v>67</v>
      </c>
      <c r="C2" s="63" t="s">
        <v>66</v>
      </c>
      <c r="D2" s="65" t="s">
        <v>85</v>
      </c>
      <c r="E2" s="61"/>
      <c r="F2" s="66" t="s">
        <v>68</v>
      </c>
      <c r="G2" s="67"/>
      <c r="H2" s="68" t="s">
        <v>2</v>
      </c>
      <c r="I2" s="69"/>
    </row>
    <row r="3" spans="1:9" s="2" customFormat="1" ht="15" customHeight="1" thickBot="1">
      <c r="A3" s="61"/>
      <c r="B3" s="62"/>
      <c r="C3" s="64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4" t="s">
        <v>65</v>
      </c>
    </row>
    <row r="4" spans="1:9" s="2" customFormat="1" ht="11.25">
      <c r="A4" s="32"/>
      <c r="B4" s="33" t="s">
        <v>64</v>
      </c>
      <c r="C4" s="27">
        <v>268459708.09000003</v>
      </c>
      <c r="D4" s="27">
        <v>23237179.73</v>
      </c>
      <c r="E4" s="29">
        <v>97.71644222924081</v>
      </c>
      <c r="F4" s="27">
        <v>136990727.25</v>
      </c>
      <c r="G4" s="29">
        <v>99.127668219731</v>
      </c>
      <c r="H4" s="27">
        <v>131468980.84000003</v>
      </c>
      <c r="I4" s="30">
        <v>96.88104283355405</v>
      </c>
    </row>
    <row r="5" spans="1:9" s="2" customFormat="1" ht="11.25">
      <c r="A5" s="3"/>
      <c r="B5" s="4" t="s">
        <v>63</v>
      </c>
      <c r="C5" s="19">
        <v>176329631</v>
      </c>
      <c r="D5" s="26">
        <v>15054530.11</v>
      </c>
      <c r="E5" s="20">
        <v>63.30695630343525</v>
      </c>
      <c r="F5" s="26">
        <v>76710994.10000001</v>
      </c>
      <c r="G5" s="20">
        <v>55.508734967684056</v>
      </c>
      <c r="H5" s="19">
        <v>99618636.89999999</v>
      </c>
      <c r="I5" s="21">
        <v>73.41014866673979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27581.25</v>
      </c>
      <c r="E6" s="17">
        <v>0.11598402446213073</v>
      </c>
      <c r="F6" s="16">
        <v>134068.12</v>
      </c>
      <c r="G6" s="17">
        <v>0.0970128444821661</v>
      </c>
      <c r="H6" s="15">
        <v>65931.88</v>
      </c>
      <c r="I6" s="18">
        <v>0.048585980126753255</v>
      </c>
    </row>
    <row r="7" spans="1:9" s="2" customFormat="1" ht="11.25">
      <c r="A7" s="3" t="s">
        <v>62</v>
      </c>
      <c r="B7" s="5" t="s">
        <v>61</v>
      </c>
      <c r="C7" s="22">
        <v>136525631</v>
      </c>
      <c r="D7" s="23">
        <v>12046688.75</v>
      </c>
      <c r="E7" s="24">
        <v>50.658452487384544</v>
      </c>
      <c r="F7" s="23">
        <v>58835404.42</v>
      </c>
      <c r="G7" s="24">
        <v>42.573804563253425</v>
      </c>
      <c r="H7" s="22">
        <v>77690226.58</v>
      </c>
      <c r="I7" s="25">
        <v>57.250844426987925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35630.09</v>
      </c>
      <c r="E8" s="17">
        <v>0.14983081731784886</v>
      </c>
      <c r="F8" s="16">
        <v>213027.12</v>
      </c>
      <c r="G8" s="17">
        <v>0.1541482558496661</v>
      </c>
      <c r="H8" s="15">
        <v>586972.88</v>
      </c>
      <c r="I8" s="18">
        <v>0.4325472394025943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219387.44</v>
      </c>
      <c r="E9" s="24">
        <v>0.9225629080496437</v>
      </c>
      <c r="F9" s="23">
        <v>1287020.46</v>
      </c>
      <c r="G9" s="24">
        <v>0.9312990719295972</v>
      </c>
      <c r="H9" s="22">
        <v>1512979.54</v>
      </c>
      <c r="I9" s="25">
        <v>1.1149324706443116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60564.93</v>
      </c>
      <c r="E10" s="17">
        <v>0.2546862206269562</v>
      </c>
      <c r="F10" s="16">
        <v>319266.51999999996</v>
      </c>
      <c r="G10" s="17">
        <v>0.23102399924100053</v>
      </c>
      <c r="H10" s="15">
        <v>680733.48</v>
      </c>
      <c r="I10" s="18">
        <v>0.5016405315743397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144236.14</v>
      </c>
      <c r="G11" s="24">
        <v>0.10437051118884892</v>
      </c>
      <c r="H11" s="22">
        <v>805763.86</v>
      </c>
      <c r="I11" s="25">
        <v>0.5937768934969848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118241.58</v>
      </c>
      <c r="E12" s="17">
        <v>0.49722671405976837</v>
      </c>
      <c r="F12" s="16">
        <v>985495.97</v>
      </c>
      <c r="G12" s="17">
        <v>0.7131133581601011</v>
      </c>
      <c r="H12" s="15">
        <v>3014504.0300000003</v>
      </c>
      <c r="I12" s="18">
        <v>2.2214235798159794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0.5429408911910478</v>
      </c>
      <c r="H13" s="22">
        <v>449676.01</v>
      </c>
      <c r="I13" s="25">
        <v>0.33137155629928483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2083308.68</v>
      </c>
      <c r="E14" s="17">
        <v>8.760680712559774</v>
      </c>
      <c r="F14" s="16">
        <v>12184904.2</v>
      </c>
      <c r="G14" s="17">
        <v>8.817101456965998</v>
      </c>
      <c r="H14" s="15">
        <v>13815095.8</v>
      </c>
      <c r="I14" s="18">
        <v>10.18050706256203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0.003502395868650137</v>
      </c>
      <c r="H15" s="22">
        <v>45159.82</v>
      </c>
      <c r="I15" s="25">
        <v>0.03327880407850881</v>
      </c>
    </row>
    <row r="16" spans="1:9" s="2" customFormat="1" ht="11.25">
      <c r="A16" s="10" t="s">
        <v>54</v>
      </c>
      <c r="B16" s="11" t="s">
        <v>53</v>
      </c>
      <c r="C16" s="15">
        <v>2200000</v>
      </c>
      <c r="D16" s="16">
        <v>410652.08</v>
      </c>
      <c r="E16" s="17">
        <v>1.726864478301196</v>
      </c>
      <c r="F16" s="16">
        <v>1543812.05</v>
      </c>
      <c r="G16" s="17">
        <v>1.1171156746014193</v>
      </c>
      <c r="H16" s="15">
        <v>656187.95</v>
      </c>
      <c r="I16" s="18">
        <v>0.4835526409699671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0.03979323700226166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52475.31</v>
      </c>
      <c r="E18" s="17">
        <v>0.22066794067338835</v>
      </c>
      <c r="F18" s="16">
        <v>308594.93</v>
      </c>
      <c r="G18" s="17">
        <v>0.22330194495212533</v>
      </c>
      <c r="H18" s="15">
        <v>241405.07</v>
      </c>
      <c r="I18" s="18">
        <v>0.1778942437788438</v>
      </c>
    </row>
    <row r="19" spans="1:9" s="2" customFormat="1" ht="11.25">
      <c r="A19" s="3"/>
      <c r="B19" s="4" t="s">
        <v>52</v>
      </c>
      <c r="C19" s="19">
        <v>37192077.09</v>
      </c>
      <c r="D19" s="26">
        <v>5665736.840000001</v>
      </c>
      <c r="E19" s="20">
        <v>23.82542343971195</v>
      </c>
      <c r="F19" s="26">
        <v>33524478.169999998</v>
      </c>
      <c r="G19" s="20">
        <v>24.25860068040025</v>
      </c>
      <c r="H19" s="19">
        <v>3667598.9200000055</v>
      </c>
      <c r="I19" s="21">
        <v>2.702696908385169</v>
      </c>
    </row>
    <row r="20" spans="1:9" s="2" customFormat="1" ht="11.25">
      <c r="A20" s="10" t="s">
        <v>51</v>
      </c>
      <c r="B20" s="11" t="s">
        <v>50</v>
      </c>
      <c r="C20" s="15">
        <v>32542077.09</v>
      </c>
      <c r="D20" s="16">
        <v>5503944.7700000005</v>
      </c>
      <c r="E20" s="17">
        <v>23.145059228348842</v>
      </c>
      <c r="F20" s="16">
        <v>32542077.09</v>
      </c>
      <c r="G20" s="17">
        <v>23.54772681125707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0.3684558981690894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161792.07</v>
      </c>
      <c r="E22" s="17">
        <v>0.6803642113631096</v>
      </c>
      <c r="F22" s="16">
        <v>900613.5900000001</v>
      </c>
      <c r="G22" s="17">
        <v>0.6516917380895273</v>
      </c>
      <c r="H22" s="15">
        <v>2899386.41</v>
      </c>
      <c r="I22" s="18">
        <v>2.1365920476716034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0.03684558981690894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0.03684558981690894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81787.49</v>
      </c>
      <c r="G25" s="24">
        <v>0.059182131053651804</v>
      </c>
      <c r="H25" s="22">
        <v>118212.51</v>
      </c>
      <c r="I25" s="25">
        <v>0.08711219309374493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0.03684558981690894</v>
      </c>
    </row>
    <row r="27" spans="1:9" s="2" customFormat="1" ht="11.25">
      <c r="A27" s="43"/>
      <c r="B27" s="4" t="s">
        <v>42</v>
      </c>
      <c r="C27" s="19">
        <v>54938000</v>
      </c>
      <c r="D27" s="26">
        <v>2516912.78</v>
      </c>
      <c r="E27" s="20">
        <v>10.584062486093611</v>
      </c>
      <c r="F27" s="26">
        <v>26755254.979999997</v>
      </c>
      <c r="G27" s="20">
        <v>19.36033257164671</v>
      </c>
      <c r="H27" s="19">
        <v>28182745.020000003</v>
      </c>
      <c r="I27" s="21">
        <v>20.768197258429065</v>
      </c>
    </row>
    <row r="28" spans="1:10" s="2" customFormat="1" ht="11.25">
      <c r="A28" s="10" t="s">
        <v>81</v>
      </c>
      <c r="B28" s="11" t="s">
        <v>82</v>
      </c>
      <c r="C28" s="15">
        <v>2700000</v>
      </c>
      <c r="D28" s="16">
        <v>198863.28</v>
      </c>
      <c r="E28" s="17">
        <v>0.836255192644987</v>
      </c>
      <c r="F28" s="16">
        <v>1161990.53</v>
      </c>
      <c r="G28" s="17">
        <v>0.8408263394507194</v>
      </c>
      <c r="H28" s="15">
        <v>1538009.47</v>
      </c>
      <c r="I28" s="18">
        <v>1.1333773213228304</v>
      </c>
      <c r="J28" s="46"/>
    </row>
    <row r="29" spans="1:10" s="2" customFormat="1" ht="11.25">
      <c r="A29" s="3" t="s">
        <v>41</v>
      </c>
      <c r="B29" s="5" t="s">
        <v>40</v>
      </c>
      <c r="C29" s="22">
        <v>1700000</v>
      </c>
      <c r="D29" s="23">
        <v>235395</v>
      </c>
      <c r="E29" s="24">
        <v>0.9898775232545031</v>
      </c>
      <c r="F29" s="23">
        <v>728379.27</v>
      </c>
      <c r="G29" s="24">
        <v>0.5270615030966622</v>
      </c>
      <c r="H29" s="22">
        <v>971620.73</v>
      </c>
      <c r="I29" s="25">
        <v>0.7159987775037127</v>
      </c>
      <c r="J29" s="46"/>
    </row>
    <row r="30" spans="1:10" s="2" customFormat="1" ht="11.25">
      <c r="A30" s="10" t="s">
        <v>39</v>
      </c>
      <c r="B30" s="11" t="s">
        <v>17</v>
      </c>
      <c r="C30" s="15">
        <v>2300000</v>
      </c>
      <c r="D30" s="16">
        <v>5700.3</v>
      </c>
      <c r="E30" s="17">
        <v>0.023970767628061954</v>
      </c>
      <c r="F30" s="16">
        <v>589467.41</v>
      </c>
      <c r="G30" s="17">
        <v>0.42654368669923354</v>
      </c>
      <c r="H30" s="15">
        <v>1710532.5899999999</v>
      </c>
      <c r="I30" s="18">
        <v>1.2605116435918975</v>
      </c>
      <c r="J30" s="46"/>
    </row>
    <row r="31" spans="1:10" s="2" customFormat="1" ht="11.25">
      <c r="A31" s="3" t="s">
        <v>38</v>
      </c>
      <c r="B31" s="5" t="s">
        <v>37</v>
      </c>
      <c r="C31" s="22">
        <v>100000</v>
      </c>
      <c r="D31" s="23">
        <v>18970</v>
      </c>
      <c r="E31" s="24">
        <v>0.07977219828856993</v>
      </c>
      <c r="F31" s="23">
        <v>18970</v>
      </c>
      <c r="G31" s="24">
        <v>0.013726855122803923</v>
      </c>
      <c r="H31" s="22">
        <v>81030</v>
      </c>
      <c r="I31" s="25">
        <v>0.05971196285728263</v>
      </c>
      <c r="J31" s="46"/>
    </row>
    <row r="32" spans="1:10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0.016851035248934967</v>
      </c>
      <c r="H32" s="15">
        <v>76712.5</v>
      </c>
      <c r="I32" s="18">
        <v>0.05653034617659255</v>
      </c>
      <c r="J32" s="46"/>
    </row>
    <row r="33" spans="1:10" s="2" customFormat="1" ht="11.25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0.28944343959523294</v>
      </c>
      <c r="H33" s="22">
        <v>750000</v>
      </c>
      <c r="I33" s="25">
        <v>0.5526838472536341</v>
      </c>
      <c r="J33" s="46"/>
    </row>
    <row r="34" spans="1:10" s="2" customFormat="1" ht="11.25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256620</v>
      </c>
      <c r="G34" s="17">
        <v>0.18569243867232169</v>
      </c>
      <c r="H34" s="15">
        <v>858380</v>
      </c>
      <c r="I34" s="18">
        <v>0.6325503477407659</v>
      </c>
      <c r="J34" s="46"/>
    </row>
    <row r="35" spans="1:10" s="2" customFormat="1" ht="11.25">
      <c r="A35" s="3" t="s">
        <v>30</v>
      </c>
      <c r="B35" s="5" t="s">
        <v>29</v>
      </c>
      <c r="C35" s="22">
        <v>1350000</v>
      </c>
      <c r="D35" s="23">
        <v>0</v>
      </c>
      <c r="E35" s="24">
        <v>0</v>
      </c>
      <c r="F35" s="23">
        <v>187910.05</v>
      </c>
      <c r="G35" s="24">
        <v>0.1359733280162805</v>
      </c>
      <c r="H35" s="22">
        <v>1162089.95</v>
      </c>
      <c r="I35" s="25">
        <v>0.8563577925610444</v>
      </c>
      <c r="J35" s="46"/>
    </row>
    <row r="36" spans="1:10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</v>
      </c>
      <c r="G36" s="17">
        <v>5.713511765476966</v>
      </c>
      <c r="H36" s="15">
        <v>2104140.59</v>
      </c>
      <c r="I36" s="18">
        <v>1.5505660219249753</v>
      </c>
      <c r="J36" s="46"/>
    </row>
    <row r="37" spans="1:10" s="2" customFormat="1" ht="11.25">
      <c r="A37" s="3" t="s">
        <v>26</v>
      </c>
      <c r="B37" s="5" t="s">
        <v>15</v>
      </c>
      <c r="C37" s="22">
        <v>8945000</v>
      </c>
      <c r="D37" s="23">
        <v>80309.48000000001</v>
      </c>
      <c r="E37" s="24">
        <v>0.33771553837701335</v>
      </c>
      <c r="F37" s="23">
        <v>3541963.09</v>
      </c>
      <c r="G37" s="24">
        <v>2.562994949222399</v>
      </c>
      <c r="H37" s="22">
        <v>5403036.91</v>
      </c>
      <c r="I37" s="25">
        <v>3.9815616350295833</v>
      </c>
      <c r="J37" s="46"/>
    </row>
    <row r="38" spans="1:10" s="2" customFormat="1" ht="11.25">
      <c r="A38" s="10" t="s">
        <v>74</v>
      </c>
      <c r="B38" s="11" t="s">
        <v>75</v>
      </c>
      <c r="C38" s="15">
        <v>2500000</v>
      </c>
      <c r="D38" s="16">
        <v>5370</v>
      </c>
      <c r="E38" s="17">
        <v>0.022581797828656856</v>
      </c>
      <c r="F38" s="16">
        <v>1536691.92</v>
      </c>
      <c r="G38" s="17">
        <v>1.1119634873075062</v>
      </c>
      <c r="H38" s="15">
        <v>963308.0800000001</v>
      </c>
      <c r="I38" s="18">
        <v>0.7098730876598821</v>
      </c>
      <c r="J38" s="46"/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1082741.41</v>
      </c>
      <c r="E39" s="24">
        <v>4.553118737678745</v>
      </c>
      <c r="F39" s="23">
        <v>6288308.39</v>
      </c>
      <c r="G39" s="24">
        <v>4.550274024092904</v>
      </c>
      <c r="H39" s="22">
        <v>7211691.61</v>
      </c>
      <c r="I39" s="25">
        <v>5.3143806189620735</v>
      </c>
      <c r="J39" s="46"/>
    </row>
    <row r="40" spans="1:10" s="2" customFormat="1" ht="11.25">
      <c r="A40" s="10" t="s">
        <v>23</v>
      </c>
      <c r="B40" s="11" t="s">
        <v>22</v>
      </c>
      <c r="C40" s="15">
        <v>305000</v>
      </c>
      <c r="D40" s="16">
        <v>4903.18</v>
      </c>
      <c r="E40" s="17">
        <v>0.020618737332870344</v>
      </c>
      <c r="F40" s="16">
        <v>120331.85999999999</v>
      </c>
      <c r="G40" s="17">
        <v>0.08707316862823006</v>
      </c>
      <c r="H40" s="15">
        <v>184668.14</v>
      </c>
      <c r="I40" s="18">
        <v>0.1360841307738303</v>
      </c>
      <c r="J40" s="46"/>
    </row>
    <row r="41" spans="1:10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0.012916413491937269</v>
      </c>
      <c r="H41" s="22">
        <v>155150</v>
      </c>
      <c r="I41" s="25">
        <v>0.11433186520186844</v>
      </c>
      <c r="J41" s="46"/>
    </row>
    <row r="42" spans="1:10" s="2" customFormat="1" ht="11.25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141404.97</v>
      </c>
      <c r="G42" s="17">
        <v>0.10232185223165181</v>
      </c>
      <c r="H42" s="15">
        <v>453595.03</v>
      </c>
      <c r="I42" s="18">
        <v>0.33425952836737016</v>
      </c>
      <c r="J42" s="46"/>
    </row>
    <row r="43" spans="1:10" s="2" customFormat="1" ht="11.25">
      <c r="A43" s="3" t="s">
        <v>20</v>
      </c>
      <c r="B43" s="5" t="s">
        <v>19</v>
      </c>
      <c r="C43" s="22">
        <v>7300000</v>
      </c>
      <c r="D43" s="23">
        <v>571703</v>
      </c>
      <c r="E43" s="24">
        <v>2.4041120230980653</v>
      </c>
      <c r="F43" s="23">
        <v>3451439.84</v>
      </c>
      <c r="G43" s="24">
        <v>2.497491547114051</v>
      </c>
      <c r="H43" s="22">
        <v>3848560.16</v>
      </c>
      <c r="I43" s="25">
        <v>2.8360493808211493</v>
      </c>
      <c r="J43" s="46"/>
    </row>
    <row r="44" spans="1:10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0.003183877835547562</v>
      </c>
      <c r="H44" s="15">
        <v>45600</v>
      </c>
      <c r="I44" s="18">
        <v>0.033603177913020955</v>
      </c>
      <c r="J44" s="46"/>
    </row>
    <row r="45" spans="1:10" s="2" customFormat="1" ht="11.25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0.05602438996069969</v>
      </c>
      <c r="H45" s="22">
        <v>572576.39</v>
      </c>
      <c r="I45" s="25">
        <v>0.4219382960957297</v>
      </c>
      <c r="J45" s="46"/>
    </row>
    <row r="46" spans="1:10" s="2" customFormat="1" ht="11.25">
      <c r="A46" s="10" t="s">
        <v>14</v>
      </c>
      <c r="B46" s="11" t="s">
        <v>7</v>
      </c>
      <c r="C46" s="15">
        <v>355000</v>
      </c>
      <c r="D46" s="16">
        <v>301505.77</v>
      </c>
      <c r="E46" s="17">
        <v>1.2678849799466507</v>
      </c>
      <c r="F46" s="16">
        <v>301505.77</v>
      </c>
      <c r="G46" s="17">
        <v>0.218172167816523</v>
      </c>
      <c r="H46" s="15">
        <v>53494.22999999998</v>
      </c>
      <c r="I46" s="18">
        <v>0.03942052912302768</v>
      </c>
      <c r="J46" s="46"/>
    </row>
    <row r="47" spans="1:9" s="2" customFormat="1" ht="11.25">
      <c r="A47" s="3" t="s">
        <v>86</v>
      </c>
      <c r="B47" s="5" t="s">
        <v>19</v>
      </c>
      <c r="C47" s="22">
        <v>50000</v>
      </c>
      <c r="D47" s="23">
        <v>11451.36</v>
      </c>
      <c r="E47" s="24">
        <v>0.04815499001548752</v>
      </c>
      <c r="F47" s="23">
        <v>11451.36</v>
      </c>
      <c r="G47" s="24">
        <v>0.008286302566108166</v>
      </c>
      <c r="H47" s="22">
        <v>38548.64</v>
      </c>
      <c r="I47" s="25">
        <v>0.028406947548793773</v>
      </c>
    </row>
    <row r="48" spans="1:10" s="2" customFormat="1" ht="11.25">
      <c r="A48" s="47"/>
      <c r="B48" s="48" t="s">
        <v>13</v>
      </c>
      <c r="C48" s="49">
        <v>5438000</v>
      </c>
      <c r="D48" s="49">
        <v>543034.9400000001</v>
      </c>
      <c r="E48" s="29">
        <v>2.2835577707591823</v>
      </c>
      <c r="F48" s="49">
        <v>1205529.87</v>
      </c>
      <c r="G48" s="29">
        <v>0.8723317802689852</v>
      </c>
      <c r="H48" s="27">
        <v>4232470.13</v>
      </c>
      <c r="I48" s="30">
        <v>3.118957166445985</v>
      </c>
      <c r="J48" s="46"/>
    </row>
    <row r="49" spans="1:9" s="2" customFormat="1" ht="11.25">
      <c r="A49" s="3" t="s">
        <v>70</v>
      </c>
      <c r="B49" s="5" t="s">
        <v>15</v>
      </c>
      <c r="C49" s="22">
        <v>800000</v>
      </c>
      <c r="D49" s="23">
        <v>377866.03</v>
      </c>
      <c r="E49" s="24">
        <v>1.5889933511689363</v>
      </c>
      <c r="F49" s="23">
        <v>377866.03</v>
      </c>
      <c r="G49" s="24">
        <v>0.2734271085734887</v>
      </c>
      <c r="H49" s="22">
        <v>422133.97</v>
      </c>
      <c r="I49" s="25">
        <v>0.3110755021280669</v>
      </c>
    </row>
    <row r="50" spans="1:9" s="2" customFormat="1" ht="11.25">
      <c r="A50" s="10" t="s">
        <v>77</v>
      </c>
      <c r="B50" s="11" t="s">
        <v>75</v>
      </c>
      <c r="C50" s="15">
        <v>655000</v>
      </c>
      <c r="D50" s="16">
        <v>0</v>
      </c>
      <c r="E50" s="17">
        <v>0</v>
      </c>
      <c r="F50" s="16">
        <v>323652.5</v>
      </c>
      <c r="G50" s="17">
        <v>0.2341977320839903</v>
      </c>
      <c r="H50" s="15">
        <v>331347.5</v>
      </c>
      <c r="I50" s="18">
        <v>0.2441738814371647</v>
      </c>
    </row>
    <row r="51" spans="1:9" s="2" customFormat="1" ht="11.25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0.09579853352396324</v>
      </c>
    </row>
    <row r="52" spans="1:9" s="2" customFormat="1" ht="11.25">
      <c r="A52" s="10" t="s">
        <v>10</v>
      </c>
      <c r="B52" s="11" t="s">
        <v>9</v>
      </c>
      <c r="C52" s="15">
        <v>3453000</v>
      </c>
      <c r="D52" s="16">
        <v>165168.91</v>
      </c>
      <c r="E52" s="17">
        <v>0.6945644195902458</v>
      </c>
      <c r="F52" s="16">
        <v>504011.33999999997</v>
      </c>
      <c r="G52" s="17">
        <v>0.36470693961150596</v>
      </c>
      <c r="H52" s="15">
        <v>2948988.66</v>
      </c>
      <c r="I52" s="18">
        <v>2.173144530821519</v>
      </c>
    </row>
    <row r="53" spans="1:9" s="2" customFormat="1" ht="12" thickBot="1">
      <c r="A53" s="3" t="s">
        <v>8</v>
      </c>
      <c r="B53" s="5" t="s">
        <v>7</v>
      </c>
      <c r="C53" s="22">
        <v>400000</v>
      </c>
      <c r="D53" s="23">
        <v>0</v>
      </c>
      <c r="E53" s="24">
        <v>0</v>
      </c>
      <c r="F53" s="23">
        <v>0</v>
      </c>
      <c r="G53" s="24">
        <v>0</v>
      </c>
      <c r="H53" s="22">
        <v>400000</v>
      </c>
      <c r="I53" s="25">
        <v>0.29476471853527153</v>
      </c>
    </row>
    <row r="54" spans="1:9" s="2" customFormat="1" ht="12.75" thickBot="1" thickTop="1">
      <c r="A54" s="56"/>
      <c r="B54" s="57" t="s">
        <v>0</v>
      </c>
      <c r="C54" s="14">
        <f>C48+C4</f>
        <v>273897708.09000003</v>
      </c>
      <c r="D54" s="14">
        <f>D48+D4</f>
        <v>23780214.67</v>
      </c>
      <c r="E54" s="14">
        <v>100</v>
      </c>
      <c r="F54" s="14">
        <f>F48+F4</f>
        <v>138196257.12</v>
      </c>
      <c r="G54" s="14">
        <v>100</v>
      </c>
      <c r="H54" s="14">
        <f>H48+H4</f>
        <v>135701450.97000003</v>
      </c>
      <c r="I54" s="14">
        <v>100</v>
      </c>
    </row>
    <row r="55" spans="1:9" s="2" customFormat="1" ht="16.5" customHeight="1" thickTop="1">
      <c r="A55" s="58" t="s">
        <v>69</v>
      </c>
      <c r="B55" s="58"/>
      <c r="C55" s="59"/>
      <c r="D55" s="59"/>
      <c r="E55" s="59"/>
      <c r="F55" s="59"/>
      <c r="G55" s="59"/>
      <c r="H55" s="59"/>
      <c r="I55" s="59"/>
    </row>
    <row r="56" spans="1:9" s="2" customFormat="1" ht="16.5" customHeight="1">
      <c r="A56" s="6"/>
      <c r="B56" s="6" t="s">
        <v>6</v>
      </c>
      <c r="C56" s="7">
        <f>F5</f>
        <v>76710994.10000001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5</v>
      </c>
      <c r="C57" s="7">
        <f>F19</f>
        <v>33524478.169999998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42</v>
      </c>
      <c r="C58" s="7">
        <f>F27</f>
        <v>26755254.979999997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 t="s">
        <v>4</v>
      </c>
      <c r="C59" s="7">
        <f>F48</f>
        <v>1205529.87</v>
      </c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>
        <f>SUM(C56:C59)</f>
        <v>138196257.12</v>
      </c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  <row r="66" spans="1:9" ht="12.75">
      <c r="A66" s="6"/>
      <c r="B66" s="6"/>
      <c r="C66" s="7"/>
      <c r="D66" s="7"/>
      <c r="E66" s="7"/>
      <c r="F66" s="7"/>
      <c r="G66" s="7"/>
      <c r="H66" s="7"/>
      <c r="I66" s="7"/>
    </row>
  </sheetData>
  <sheetProtection/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="120" zoomScaleNormal="120" zoomScalePageLayoutView="0" workbookViewId="0" topLeftCell="A12">
      <selection activeCell="C48" sqref="C48:I53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60" t="s">
        <v>78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15" customHeight="1" thickBot="1">
      <c r="A2" s="61" t="s">
        <v>3</v>
      </c>
      <c r="B2" s="62" t="s">
        <v>67</v>
      </c>
      <c r="C2" s="63" t="s">
        <v>66</v>
      </c>
      <c r="D2" s="65" t="s">
        <v>88</v>
      </c>
      <c r="E2" s="61"/>
      <c r="F2" s="66" t="s">
        <v>68</v>
      </c>
      <c r="G2" s="67"/>
      <c r="H2" s="68" t="s">
        <v>2</v>
      </c>
      <c r="I2" s="69"/>
    </row>
    <row r="3" spans="1:9" s="2" customFormat="1" ht="15" customHeight="1" thickBot="1">
      <c r="A3" s="61"/>
      <c r="B3" s="62"/>
      <c r="C3" s="64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5" t="s">
        <v>65</v>
      </c>
    </row>
    <row r="4" spans="1:9" s="2" customFormat="1" ht="11.25">
      <c r="A4" s="32"/>
      <c r="B4" s="33" t="s">
        <v>64</v>
      </c>
      <c r="C4" s="27">
        <v>276082024.63</v>
      </c>
      <c r="D4" s="27">
        <v>23258718.02</v>
      </c>
      <c r="E4" s="29">
        <v>98.89288660119261</v>
      </c>
      <c r="F4" s="27">
        <v>160249445.26999998</v>
      </c>
      <c r="G4" s="29">
        <v>99.09352271437128</v>
      </c>
      <c r="H4" s="27">
        <v>115832579.36000001</v>
      </c>
      <c r="I4" s="30">
        <v>96.68453063611665</v>
      </c>
    </row>
    <row r="5" spans="1:9" s="2" customFormat="1" ht="11.25">
      <c r="A5" s="3"/>
      <c r="B5" s="4" t="s">
        <v>63</v>
      </c>
      <c r="C5" s="19">
        <v>176329631</v>
      </c>
      <c r="D5" s="26">
        <v>11564551.989999998</v>
      </c>
      <c r="E5" s="20">
        <v>49.170892718904305</v>
      </c>
      <c r="F5" s="26">
        <v>88275546.09</v>
      </c>
      <c r="G5" s="20">
        <v>54.58698978242613</v>
      </c>
      <c r="H5" s="19">
        <v>88054084.91</v>
      </c>
      <c r="I5" s="21">
        <v>73.49804275407539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27502.1</v>
      </c>
      <c r="E6" s="17">
        <v>0.11693516617106567</v>
      </c>
      <c r="F6" s="16">
        <v>161570.22</v>
      </c>
      <c r="G6" s="17">
        <v>0.09991025078782767</v>
      </c>
      <c r="H6" s="15">
        <v>38429.78</v>
      </c>
      <c r="I6" s="18">
        <v>0.03207703102424657</v>
      </c>
    </row>
    <row r="7" spans="1:9" s="2" customFormat="1" ht="11.25">
      <c r="A7" s="3" t="s">
        <v>62</v>
      </c>
      <c r="B7" s="5" t="s">
        <v>61</v>
      </c>
      <c r="C7" s="22">
        <v>136525631</v>
      </c>
      <c r="D7" s="23">
        <v>9093727.98</v>
      </c>
      <c r="E7" s="24">
        <v>38.665287103740056</v>
      </c>
      <c r="F7" s="23">
        <v>67929132.4</v>
      </c>
      <c r="G7" s="24">
        <v>42.005368649516925</v>
      </c>
      <c r="H7" s="22">
        <v>68596498.6</v>
      </c>
      <c r="I7" s="25">
        <v>57.25695056664092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44371.43</v>
      </c>
      <c r="E8" s="17">
        <v>0.18866124915180327</v>
      </c>
      <c r="F8" s="16">
        <v>257398.55</v>
      </c>
      <c r="G8" s="17">
        <v>0.15916765900871585</v>
      </c>
      <c r="H8" s="15">
        <v>542601.45</v>
      </c>
      <c r="I8" s="18">
        <v>0.4529051049850187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216736.67</v>
      </c>
      <c r="E9" s="24">
        <v>0.9215346654187653</v>
      </c>
      <c r="F9" s="23">
        <v>1503757.13</v>
      </c>
      <c r="G9" s="24">
        <v>0.9298789837773569</v>
      </c>
      <c r="H9" s="22">
        <v>1296242.87</v>
      </c>
      <c r="I9" s="25">
        <v>1.0819635906307143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80349.63</v>
      </c>
      <c r="E10" s="17">
        <v>0.3416356327638123</v>
      </c>
      <c r="F10" s="16">
        <v>399616.14999999997</v>
      </c>
      <c r="G10" s="17">
        <v>0.24711082132193768</v>
      </c>
      <c r="H10" s="15">
        <v>600383.8500000001</v>
      </c>
      <c r="I10" s="18">
        <v>0.5011356136544785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54639.2</v>
      </c>
      <c r="E11" s="24">
        <v>0.23231840228397435</v>
      </c>
      <c r="F11" s="23">
        <v>198875.34000000003</v>
      </c>
      <c r="G11" s="24">
        <v>0.12297863489270795</v>
      </c>
      <c r="H11" s="22">
        <v>751124.6599999999</v>
      </c>
      <c r="I11" s="25">
        <v>0.6269577661359668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238964.34</v>
      </c>
      <c r="E12" s="17">
        <v>1.0160436769140915</v>
      </c>
      <c r="F12" s="16">
        <v>1224460.31</v>
      </c>
      <c r="G12" s="17">
        <v>0.757170081540034</v>
      </c>
      <c r="H12" s="15">
        <v>2775539.69</v>
      </c>
      <c r="I12" s="18">
        <v>2.316720854117762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0.46397818863540263</v>
      </c>
      <c r="H13" s="22">
        <v>449676.01</v>
      </c>
      <c r="I13" s="25">
        <v>0.3753409809691705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2084733.6</v>
      </c>
      <c r="E14" s="17">
        <v>8.864002019424115</v>
      </c>
      <c r="F14" s="16">
        <v>14269637.799999999</v>
      </c>
      <c r="G14" s="17">
        <v>8.823922448390958</v>
      </c>
      <c r="H14" s="15">
        <v>11730362.200000001</v>
      </c>
      <c r="I14" s="18">
        <v>9.791239820135562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14947.68</v>
      </c>
      <c r="E15" s="24">
        <v>0.06355549011427909</v>
      </c>
      <c r="F15" s="23">
        <v>19787.86</v>
      </c>
      <c r="G15" s="24">
        <v>0.012236228032334324</v>
      </c>
      <c r="H15" s="22">
        <v>30212.14</v>
      </c>
      <c r="I15" s="25">
        <v>0.025217832422899135</v>
      </c>
    </row>
    <row r="16" spans="1:9" s="2" customFormat="1" ht="11.25">
      <c r="A16" s="10" t="s">
        <v>54</v>
      </c>
      <c r="B16" s="11" t="s">
        <v>53</v>
      </c>
      <c r="C16" s="15">
        <v>2200000</v>
      </c>
      <c r="D16" s="16">
        <v>-299024.14</v>
      </c>
      <c r="E16" s="17">
        <v>-1.2714097287138075</v>
      </c>
      <c r="F16" s="16">
        <v>1244787.9100000001</v>
      </c>
      <c r="G16" s="17">
        <v>0.7697400688428591</v>
      </c>
      <c r="H16" s="15">
        <v>955212.0899999999</v>
      </c>
      <c r="I16" s="18">
        <v>0.7973079170805922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0.04507336954073936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7603.5</v>
      </c>
      <c r="E18" s="17">
        <v>0.03232904163615498</v>
      </c>
      <c r="F18" s="16">
        <v>316198.43</v>
      </c>
      <c r="G18" s="17">
        <v>0.1955277676790771</v>
      </c>
      <c r="H18" s="15">
        <v>233801.57</v>
      </c>
      <c r="I18" s="18">
        <v>0.1951523067373156</v>
      </c>
    </row>
    <row r="19" spans="1:9" s="2" customFormat="1" ht="11.25">
      <c r="A19" s="3"/>
      <c r="B19" s="4" t="s">
        <v>52</v>
      </c>
      <c r="C19" s="19">
        <v>44814393.63</v>
      </c>
      <c r="D19" s="26">
        <v>7767544.679999999</v>
      </c>
      <c r="E19" s="20">
        <v>33.026537169778926</v>
      </c>
      <c r="F19" s="26">
        <v>41292022.85</v>
      </c>
      <c r="G19" s="20">
        <v>25.533767042467424</v>
      </c>
      <c r="H19" s="19">
        <v>3522370.780000001</v>
      </c>
      <c r="I19" s="21">
        <v>2.940094811600785</v>
      </c>
    </row>
    <row r="20" spans="1:9" s="2" customFormat="1" ht="11.25">
      <c r="A20" s="10" t="s">
        <v>51</v>
      </c>
      <c r="B20" s="11" t="s">
        <v>50</v>
      </c>
      <c r="C20" s="15">
        <v>40164393.63</v>
      </c>
      <c r="D20" s="16">
        <v>7622316.539999999</v>
      </c>
      <c r="E20" s="17">
        <v>32.409046989624876</v>
      </c>
      <c r="F20" s="16">
        <v>40164393.63</v>
      </c>
      <c r="G20" s="17">
        <v>24.836474446307797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0.4173460142661052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143342.09</v>
      </c>
      <c r="E22" s="17">
        <v>0.6094709536165547</v>
      </c>
      <c r="F22" s="16">
        <v>1043955.68</v>
      </c>
      <c r="G22" s="17">
        <v>0.6455513509864453</v>
      </c>
      <c r="H22" s="15">
        <v>2756044.32</v>
      </c>
      <c r="I22" s="18">
        <v>2.3004482241854762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0.04173460142661052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0.04173460142661052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1886.05</v>
      </c>
      <c r="E25" s="24">
        <v>0.008019226537498533</v>
      </c>
      <c r="F25" s="23">
        <v>83673.54000000001</v>
      </c>
      <c r="G25" s="24">
        <v>0.05174124517318434</v>
      </c>
      <c r="H25" s="22">
        <v>116326.45999999999</v>
      </c>
      <c r="I25" s="25">
        <v>0.09709676886937102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0.04173460142661052</v>
      </c>
    </row>
    <row r="27" spans="1:9" s="2" customFormat="1" ht="11.25">
      <c r="A27" s="43"/>
      <c r="B27" s="4" t="s">
        <v>42</v>
      </c>
      <c r="C27" s="19">
        <v>54938000</v>
      </c>
      <c r="D27" s="26">
        <v>3926621.35</v>
      </c>
      <c r="E27" s="20">
        <v>16.69545671250938</v>
      </c>
      <c r="F27" s="26">
        <v>30681876.32999999</v>
      </c>
      <c r="G27" s="20">
        <v>18.97276588947773</v>
      </c>
      <c r="H27" s="19">
        <v>24256123.67000001</v>
      </c>
      <c r="I27" s="21">
        <v>20.246393070440472</v>
      </c>
    </row>
    <row r="28" spans="1:10" s="2" customFormat="1" ht="11.25">
      <c r="A28" s="10" t="s">
        <v>81</v>
      </c>
      <c r="B28" s="11" t="s">
        <v>82</v>
      </c>
      <c r="C28" s="15">
        <v>2700000</v>
      </c>
      <c r="D28" s="16">
        <v>197483.94</v>
      </c>
      <c r="E28" s="17">
        <v>0.8396746917514212</v>
      </c>
      <c r="F28" s="16">
        <v>1359474.47</v>
      </c>
      <c r="G28" s="17">
        <v>0.8406588493680898</v>
      </c>
      <c r="H28" s="15">
        <v>1340525.53</v>
      </c>
      <c r="I28" s="18">
        <v>1.1189259739349164</v>
      </c>
      <c r="J28" s="46"/>
    </row>
    <row r="29" spans="1:10" s="2" customFormat="1" ht="11.25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728379.27</v>
      </c>
      <c r="G29" s="24">
        <v>0.4504082220990654</v>
      </c>
      <c r="H29" s="22">
        <v>971620.73</v>
      </c>
      <c r="I29" s="25">
        <v>0.811004078087647</v>
      </c>
      <c r="J29" s="46"/>
    </row>
    <row r="30" spans="1:10" s="2" customFormat="1" ht="11.25">
      <c r="A30" s="10" t="s">
        <v>39</v>
      </c>
      <c r="B30" s="11" t="s">
        <v>17</v>
      </c>
      <c r="C30" s="15">
        <v>2300000</v>
      </c>
      <c r="D30" s="16">
        <v>7231.52</v>
      </c>
      <c r="E30" s="17">
        <v>0.030747433573050233</v>
      </c>
      <c r="F30" s="16">
        <v>596698.93</v>
      </c>
      <c r="G30" s="17">
        <v>0.3689809900681477</v>
      </c>
      <c r="H30" s="15">
        <v>1703301.0699999998</v>
      </c>
      <c r="I30" s="18">
        <v>1.4217318253193842</v>
      </c>
      <c r="J30" s="46"/>
    </row>
    <row r="31" spans="1:10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18970</v>
      </c>
      <c r="G31" s="24">
        <v>0.011730487570327571</v>
      </c>
      <c r="H31" s="22">
        <v>81030</v>
      </c>
      <c r="I31" s="25">
        <v>0.06763509507196501</v>
      </c>
      <c r="J31" s="46"/>
    </row>
    <row r="32" spans="1:10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0.014400302018661217</v>
      </c>
      <c r="H32" s="15">
        <v>76712.5</v>
      </c>
      <c r="I32" s="18">
        <v>0.06403131223877719</v>
      </c>
      <c r="J32" s="46"/>
    </row>
    <row r="33" spans="1:10" s="2" customFormat="1" ht="11.25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0.24734818282187815</v>
      </c>
      <c r="H33" s="22">
        <v>750000</v>
      </c>
      <c r="I33" s="25">
        <v>0.6260190213991578</v>
      </c>
      <c r="J33" s="46"/>
    </row>
    <row r="34" spans="1:10" s="2" customFormat="1" ht="11.25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256620</v>
      </c>
      <c r="G34" s="17">
        <v>0.15868622668937593</v>
      </c>
      <c r="H34" s="15">
        <v>858380</v>
      </c>
      <c r="I34" s="18">
        <v>0.7164829434514787</v>
      </c>
      <c r="J34" s="46"/>
    </row>
    <row r="35" spans="1:10" s="2" customFormat="1" ht="11.25">
      <c r="A35" s="3" t="s">
        <v>30</v>
      </c>
      <c r="B35" s="5" t="s">
        <v>29</v>
      </c>
      <c r="C35" s="22">
        <v>1350000</v>
      </c>
      <c r="D35" s="23">
        <v>560</v>
      </c>
      <c r="E35" s="24">
        <v>0.0023810433768983743</v>
      </c>
      <c r="F35" s="23">
        <v>188470.05</v>
      </c>
      <c r="G35" s="24">
        <v>0.1165443109596213</v>
      </c>
      <c r="H35" s="22">
        <v>1161529.95</v>
      </c>
      <c r="I35" s="25">
        <v>0.9695197901664168</v>
      </c>
      <c r="J35" s="46"/>
    </row>
    <row r="36" spans="1:10" s="2" customFormat="1" ht="11.25">
      <c r="A36" s="10" t="s">
        <v>28</v>
      </c>
      <c r="B36" s="11" t="s">
        <v>27</v>
      </c>
      <c r="C36" s="15">
        <v>10000000</v>
      </c>
      <c r="D36" s="16">
        <v>1832437.32</v>
      </c>
      <c r="E36" s="17">
        <v>7.791272757798941</v>
      </c>
      <c r="F36" s="16">
        <v>9728296.73</v>
      </c>
      <c r="G36" s="17">
        <v>6.015691295293799</v>
      </c>
      <c r="H36" s="15">
        <v>271703.26999999955</v>
      </c>
      <c r="I36" s="18">
        <v>0.22678855359513447</v>
      </c>
      <c r="J36" s="46"/>
    </row>
    <row r="37" spans="1:10" s="2" customFormat="1" ht="11.25">
      <c r="A37" s="3" t="s">
        <v>26</v>
      </c>
      <c r="B37" s="5" t="s">
        <v>15</v>
      </c>
      <c r="C37" s="22">
        <v>8945000</v>
      </c>
      <c r="D37" s="23">
        <v>123762.76000000001</v>
      </c>
      <c r="E37" s="24">
        <v>0.5262223214368983</v>
      </c>
      <c r="F37" s="23">
        <v>3665725.849999999</v>
      </c>
      <c r="G37" s="24">
        <v>2.2667765693017112</v>
      </c>
      <c r="H37" s="22">
        <v>5279274.15</v>
      </c>
      <c r="I37" s="25">
        <v>4.406568049441161</v>
      </c>
      <c r="J37" s="46"/>
    </row>
    <row r="38" spans="1:10" s="2" customFormat="1" ht="11.25">
      <c r="A38" s="10" t="s">
        <v>74</v>
      </c>
      <c r="B38" s="11" t="s">
        <v>75</v>
      </c>
      <c r="C38" s="15">
        <v>2500000</v>
      </c>
      <c r="D38" s="16">
        <v>97122.82</v>
      </c>
      <c r="E38" s="17">
        <v>0.4129529416190945</v>
      </c>
      <c r="F38" s="16">
        <v>1633814.74</v>
      </c>
      <c r="G38" s="17">
        <v>1.0103027675164984</v>
      </c>
      <c r="H38" s="15">
        <v>866185.26</v>
      </c>
      <c r="I38" s="18">
        <v>0.7229979317541001</v>
      </c>
      <c r="J38" s="46"/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1072686.96</v>
      </c>
      <c r="E39" s="24">
        <v>4.56091818141652</v>
      </c>
      <c r="F39" s="23">
        <v>7360995.35</v>
      </c>
      <c r="G39" s="24">
        <v>4.551822058956987</v>
      </c>
      <c r="H39" s="22">
        <v>6139004.65</v>
      </c>
      <c r="I39" s="25">
        <v>5.124178244477172</v>
      </c>
      <c r="J39" s="46"/>
    </row>
    <row r="40" spans="1:10" s="2" customFormat="1" ht="11.25">
      <c r="A40" s="10" t="s">
        <v>23</v>
      </c>
      <c r="B40" s="11" t="s">
        <v>22</v>
      </c>
      <c r="C40" s="15">
        <v>305000</v>
      </c>
      <c r="D40" s="16">
        <v>112</v>
      </c>
      <c r="E40" s="17">
        <v>0.0004762086753796748</v>
      </c>
      <c r="F40" s="16">
        <v>120443.85999999999</v>
      </c>
      <c r="G40" s="17">
        <v>0.07447892475763174</v>
      </c>
      <c r="H40" s="15">
        <v>184556.14</v>
      </c>
      <c r="I40" s="18">
        <v>0.15404753887467462</v>
      </c>
      <c r="J40" s="46"/>
    </row>
    <row r="41" spans="1:10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0.011037912658426312</v>
      </c>
      <c r="H41" s="22">
        <v>155150</v>
      </c>
      <c r="I41" s="25">
        <v>0.12950246822677244</v>
      </c>
      <c r="J41" s="46"/>
    </row>
    <row r="42" spans="1:10" s="2" customFormat="1" ht="11.25">
      <c r="A42" s="10" t="s">
        <v>21</v>
      </c>
      <c r="B42" s="11" t="s">
        <v>7</v>
      </c>
      <c r="C42" s="15">
        <v>595000</v>
      </c>
      <c r="D42" s="16">
        <v>16530</v>
      </c>
      <c r="E42" s="17">
        <v>0.07028329825023237</v>
      </c>
      <c r="F42" s="16">
        <v>157934.97</v>
      </c>
      <c r="G42" s="17">
        <v>0.0976623195838196</v>
      </c>
      <c r="H42" s="15">
        <v>437065.03</v>
      </c>
      <c r="I42" s="18">
        <v>0.3648146964911914</v>
      </c>
      <c r="J42" s="46"/>
    </row>
    <row r="43" spans="1:10" s="2" customFormat="1" ht="11.25">
      <c r="A43" s="3" t="s">
        <v>20</v>
      </c>
      <c r="B43" s="5" t="s">
        <v>19</v>
      </c>
      <c r="C43" s="22">
        <v>7300000</v>
      </c>
      <c r="D43" s="23">
        <v>576021.4500000001</v>
      </c>
      <c r="E43" s="24">
        <v>2.449164390131961</v>
      </c>
      <c r="F43" s="23">
        <v>4027461.29</v>
      </c>
      <c r="G43" s="24">
        <v>2.490463078667393</v>
      </c>
      <c r="H43" s="22">
        <v>3272538.71</v>
      </c>
      <c r="I43" s="25">
        <v>2.731561974300083</v>
      </c>
      <c r="J43" s="46"/>
    </row>
    <row r="44" spans="1:10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0.0027208300110406597</v>
      </c>
      <c r="H44" s="15">
        <v>45600</v>
      </c>
      <c r="I44" s="18">
        <v>0.03806195650106879</v>
      </c>
      <c r="J44" s="46"/>
    </row>
    <row r="45" spans="1:10" s="2" customFormat="1" ht="11.25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0.047876473102524485</v>
      </c>
      <c r="H45" s="22">
        <v>572576.39</v>
      </c>
      <c r="I45" s="25">
        <v>0.47792494845875005</v>
      </c>
      <c r="J45" s="46"/>
    </row>
    <row r="46" spans="1:10" s="2" customFormat="1" ht="11.25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0.18644226079952786</v>
      </c>
      <c r="H46" s="15">
        <v>53494.22999999998</v>
      </c>
      <c r="I46" s="18">
        <v>0.04465120735346861</v>
      </c>
      <c r="J46" s="46"/>
    </row>
    <row r="47" spans="1:9" s="2" customFormat="1" ht="11.25">
      <c r="A47" s="3" t="s">
        <v>86</v>
      </c>
      <c r="B47" s="5" t="s">
        <v>19</v>
      </c>
      <c r="C47" s="22">
        <v>50000</v>
      </c>
      <c r="D47" s="23">
        <v>2672.58</v>
      </c>
      <c r="E47" s="24">
        <v>0.01136344447898403</v>
      </c>
      <c r="F47" s="23">
        <v>14123.94</v>
      </c>
      <c r="G47" s="24">
        <v>0.008733827233213094</v>
      </c>
      <c r="H47" s="22">
        <v>35876.06</v>
      </c>
      <c r="I47" s="25">
        <v>0.02994546129714329</v>
      </c>
    </row>
    <row r="48" spans="1:10" s="2" customFormat="1" ht="11.25">
      <c r="A48" s="47"/>
      <c r="B48" s="48" t="s">
        <v>13</v>
      </c>
      <c r="C48" s="49">
        <v>5438000</v>
      </c>
      <c r="D48" s="49">
        <v>260383.12</v>
      </c>
      <c r="E48" s="29">
        <v>1.1071133988073831</v>
      </c>
      <c r="F48" s="49">
        <v>1465912.99</v>
      </c>
      <c r="G48" s="29">
        <v>0.9064772856287151</v>
      </c>
      <c r="H48" s="27">
        <v>3972087.01</v>
      </c>
      <c r="I48" s="30">
        <v>3.3154693638833423</v>
      </c>
      <c r="J48" s="46"/>
    </row>
    <row r="49" spans="1:9" s="2" customFormat="1" ht="11.25">
      <c r="A49" s="3" t="s">
        <v>70</v>
      </c>
      <c r="B49" s="5" t="s">
        <v>15</v>
      </c>
      <c r="C49" s="22">
        <v>800000</v>
      </c>
      <c r="D49" s="23">
        <v>0</v>
      </c>
      <c r="E49" s="24">
        <v>0</v>
      </c>
      <c r="F49" s="23">
        <v>377866.03</v>
      </c>
      <c r="G49" s="24">
        <v>0.23366118967654326</v>
      </c>
      <c r="H49" s="22">
        <v>422133.97</v>
      </c>
      <c r="I49" s="25">
        <v>0.35235185973165517</v>
      </c>
    </row>
    <row r="50" spans="1:9" s="2" customFormat="1" ht="11.25">
      <c r="A50" s="10" t="s">
        <v>77</v>
      </c>
      <c r="B50" s="11" t="s">
        <v>75</v>
      </c>
      <c r="C50" s="15">
        <v>655000</v>
      </c>
      <c r="D50" s="16">
        <v>0</v>
      </c>
      <c r="E50" s="17">
        <v>0</v>
      </c>
      <c r="F50" s="16">
        <v>323652.5</v>
      </c>
      <c r="G50" s="17">
        <v>0.20013714435189478</v>
      </c>
      <c r="H50" s="15">
        <v>331347.5</v>
      </c>
      <c r="I50" s="18">
        <v>0.2765731169240766</v>
      </c>
    </row>
    <row r="51" spans="1:9" s="2" customFormat="1" ht="11.25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0.10850996370918736</v>
      </c>
    </row>
    <row r="52" spans="1:9" s="2" customFormat="1" ht="11.25">
      <c r="A52" s="10" t="s">
        <v>10</v>
      </c>
      <c r="B52" s="11" t="s">
        <v>9</v>
      </c>
      <c r="C52" s="15">
        <v>3453000</v>
      </c>
      <c r="D52" s="16">
        <v>260383.12</v>
      </c>
      <c r="E52" s="17">
        <v>1.1071133988073831</v>
      </c>
      <c r="F52" s="16">
        <v>764394.46</v>
      </c>
      <c r="G52" s="17">
        <v>0.47267895160027706</v>
      </c>
      <c r="H52" s="15">
        <v>2688605.54</v>
      </c>
      <c r="I52" s="18">
        <v>2.244157612105539</v>
      </c>
    </row>
    <row r="53" spans="1:9" s="2" customFormat="1" ht="12" thickBot="1">
      <c r="A53" s="3" t="s">
        <v>8</v>
      </c>
      <c r="B53" s="5" t="s">
        <v>7</v>
      </c>
      <c r="C53" s="22">
        <v>400000</v>
      </c>
      <c r="D53" s="23">
        <v>0</v>
      </c>
      <c r="E53" s="24">
        <v>0</v>
      </c>
      <c r="F53" s="23">
        <v>0</v>
      </c>
      <c r="G53" s="24">
        <v>0</v>
      </c>
      <c r="H53" s="22">
        <v>400000</v>
      </c>
      <c r="I53" s="25">
        <v>0.33387681141288417</v>
      </c>
    </row>
    <row r="54" spans="1:9" s="2" customFormat="1" ht="12.75" thickBot="1" thickTop="1">
      <c r="A54" s="56"/>
      <c r="B54" s="57" t="s">
        <v>0</v>
      </c>
      <c r="C54" s="14">
        <f>C48+C4</f>
        <v>281520024.63</v>
      </c>
      <c r="D54" s="14">
        <f>D48+D4</f>
        <v>23519101.14</v>
      </c>
      <c r="E54" s="14">
        <v>100</v>
      </c>
      <c r="F54" s="14">
        <f>F48+F4</f>
        <v>161715358.26</v>
      </c>
      <c r="G54" s="14">
        <v>100</v>
      </c>
      <c r="H54" s="14">
        <f>H48+H4</f>
        <v>119804666.37000002</v>
      </c>
      <c r="I54" s="14">
        <v>100</v>
      </c>
    </row>
    <row r="55" spans="1:9" s="2" customFormat="1" ht="16.5" customHeight="1" thickTop="1">
      <c r="A55" s="58" t="s">
        <v>69</v>
      </c>
      <c r="B55" s="58"/>
      <c r="C55" s="59"/>
      <c r="D55" s="59"/>
      <c r="E55" s="59"/>
      <c r="F55" s="59"/>
      <c r="G55" s="59"/>
      <c r="H55" s="59"/>
      <c r="I55" s="59"/>
    </row>
    <row r="56" spans="1:9" s="2" customFormat="1" ht="16.5" customHeight="1">
      <c r="A56" s="6"/>
      <c r="B56" s="6" t="s">
        <v>6</v>
      </c>
      <c r="C56" s="7">
        <f>F5</f>
        <v>88275546.09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5</v>
      </c>
      <c r="C57" s="7">
        <f>F19</f>
        <v>41292022.85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42</v>
      </c>
      <c r="C58" s="7">
        <f>F27</f>
        <v>30681876.32999999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 t="s">
        <v>4</v>
      </c>
      <c r="C59" s="7">
        <f>F48</f>
        <v>1465912.99</v>
      </c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>
        <f>SUM(C56:C59)</f>
        <v>161715358.26</v>
      </c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  <row r="66" spans="1:9" ht="12.75">
      <c r="A66" s="6"/>
      <c r="B66" s="6"/>
      <c r="C66" s="7"/>
      <c r="D66" s="7"/>
      <c r="E66" s="7"/>
      <c r="F66" s="7"/>
      <c r="G66" s="7"/>
      <c r="H66" s="7"/>
      <c r="I66" s="7"/>
    </row>
  </sheetData>
  <sheetProtection/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zoomScale="120" zoomScaleNormal="120" zoomScalePageLayoutView="0" workbookViewId="0" topLeftCell="A13">
      <selection activeCell="C27" sqref="C27:I27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60" t="s">
        <v>78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15" customHeight="1" thickBot="1">
      <c r="A2" s="61" t="s">
        <v>3</v>
      </c>
      <c r="B2" s="62" t="s">
        <v>67</v>
      </c>
      <c r="C2" s="63" t="s">
        <v>66</v>
      </c>
      <c r="D2" s="65" t="s">
        <v>89</v>
      </c>
      <c r="E2" s="61"/>
      <c r="F2" s="66" t="s">
        <v>68</v>
      </c>
      <c r="G2" s="67"/>
      <c r="H2" s="68" t="s">
        <v>2</v>
      </c>
      <c r="I2" s="69"/>
    </row>
    <row r="3" spans="1:9" s="2" customFormat="1" ht="15" customHeight="1" thickBot="1">
      <c r="A3" s="61"/>
      <c r="B3" s="62"/>
      <c r="C3" s="64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50" t="s">
        <v>65</v>
      </c>
    </row>
    <row r="4" spans="1:9" s="2" customFormat="1" ht="11.25">
      <c r="A4" s="32"/>
      <c r="B4" s="33" t="s">
        <v>64</v>
      </c>
      <c r="C4" s="27">
        <v>284058061.86</v>
      </c>
      <c r="D4" s="27">
        <v>18018253.849999998</v>
      </c>
      <c r="E4" s="29">
        <v>99.58496998167558</v>
      </c>
      <c r="F4" s="27">
        <v>178267699.12</v>
      </c>
      <c r="G4" s="29">
        <v>99.14297485730744</v>
      </c>
      <c r="H4" s="27">
        <v>105790362.74000001</v>
      </c>
      <c r="I4" s="30">
        <v>96.29354921577507</v>
      </c>
    </row>
    <row r="5" spans="1:9" s="2" customFormat="1" ht="11.25">
      <c r="A5" s="3"/>
      <c r="B5" s="4" t="s">
        <v>63</v>
      </c>
      <c r="C5" s="19">
        <v>176329631</v>
      </c>
      <c r="D5" s="26">
        <v>11827826.889999999</v>
      </c>
      <c r="E5" s="20">
        <v>65.37113948969619</v>
      </c>
      <c r="F5" s="26">
        <v>100103372.98000002</v>
      </c>
      <c r="G5" s="20">
        <v>55.67215058857718</v>
      </c>
      <c r="H5" s="19">
        <v>76226258.01999998</v>
      </c>
      <c r="I5" s="21">
        <v>69.38341771473954</v>
      </c>
    </row>
    <row r="6" spans="1:10" s="2" customFormat="1" ht="11.25">
      <c r="A6" s="10" t="s">
        <v>72</v>
      </c>
      <c r="B6" s="11" t="s">
        <v>73</v>
      </c>
      <c r="C6" s="15">
        <v>350000</v>
      </c>
      <c r="D6" s="16">
        <v>27874.64</v>
      </c>
      <c r="E6" s="17">
        <v>0.1540601664711264</v>
      </c>
      <c r="F6" s="16">
        <v>189444.86</v>
      </c>
      <c r="G6" s="17">
        <v>0.1053591148847612</v>
      </c>
      <c r="H6" s="15">
        <v>160555.14</v>
      </c>
      <c r="I6" s="18">
        <v>0.14614208586686295</v>
      </c>
      <c r="J6" s="46"/>
    </row>
    <row r="7" spans="1:10" s="2" customFormat="1" ht="11.25">
      <c r="A7" s="3" t="s">
        <v>62</v>
      </c>
      <c r="B7" s="5" t="s">
        <v>61</v>
      </c>
      <c r="C7" s="22">
        <v>136375631</v>
      </c>
      <c r="D7" s="23">
        <v>9132204.22</v>
      </c>
      <c r="E7" s="24">
        <v>50.47272009186569</v>
      </c>
      <c r="F7" s="23">
        <v>77061336.62</v>
      </c>
      <c r="G7" s="24">
        <v>42.85740039671616</v>
      </c>
      <c r="H7" s="22">
        <v>59314294.379999995</v>
      </c>
      <c r="I7" s="25">
        <v>53.98964307473647</v>
      </c>
      <c r="J7" s="46"/>
    </row>
    <row r="8" spans="1:10" s="2" customFormat="1" ht="11.25">
      <c r="A8" s="10" t="s">
        <v>60</v>
      </c>
      <c r="B8" s="11" t="s">
        <v>59</v>
      </c>
      <c r="C8" s="15">
        <v>800000</v>
      </c>
      <c r="D8" s="16">
        <v>34965.35</v>
      </c>
      <c r="E8" s="17">
        <v>0.19324976543988365</v>
      </c>
      <c r="F8" s="16">
        <v>292363.89999999997</v>
      </c>
      <c r="G8" s="17">
        <v>0.1625971891148529</v>
      </c>
      <c r="H8" s="15">
        <v>507636.10000000003</v>
      </c>
      <c r="I8" s="18">
        <v>0.462065546548802</v>
      </c>
      <c r="J8" s="46"/>
    </row>
    <row r="9" spans="1:10" s="2" customFormat="1" ht="11.25">
      <c r="A9" s="3" t="s">
        <v>58</v>
      </c>
      <c r="B9" s="5" t="s">
        <v>43</v>
      </c>
      <c r="C9" s="22">
        <v>2800000</v>
      </c>
      <c r="D9" s="23">
        <v>218242.87</v>
      </c>
      <c r="E9" s="24">
        <v>1.2062050983738766</v>
      </c>
      <c r="F9" s="23">
        <v>1722000</v>
      </c>
      <c r="G9" s="24">
        <v>0.9576844461842818</v>
      </c>
      <c r="H9" s="22">
        <v>1078000</v>
      </c>
      <c r="I9" s="25">
        <v>0.9812278109843026</v>
      </c>
      <c r="J9" s="46"/>
    </row>
    <row r="10" spans="1:10" s="2" customFormat="1" ht="11.25">
      <c r="A10" s="10" t="s">
        <v>57</v>
      </c>
      <c r="B10" s="11" t="s">
        <v>56</v>
      </c>
      <c r="C10" s="15">
        <v>1000000</v>
      </c>
      <c r="D10" s="16">
        <v>68473.66</v>
      </c>
      <c r="E10" s="17">
        <v>0.37844662598287576</v>
      </c>
      <c r="F10" s="16">
        <v>468089.80999999994</v>
      </c>
      <c r="G10" s="17">
        <v>0.26032655659370246</v>
      </c>
      <c r="H10" s="15">
        <v>531910.1900000001</v>
      </c>
      <c r="I10" s="18">
        <v>0.4841605485843641</v>
      </c>
      <c r="J10" s="46"/>
    </row>
    <row r="11" spans="1:10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198875.34000000003</v>
      </c>
      <c r="G11" s="24">
        <v>0.1106038442785196</v>
      </c>
      <c r="H11" s="22">
        <v>751124.6599999999</v>
      </c>
      <c r="I11" s="25">
        <v>0.6836961093767425</v>
      </c>
      <c r="J11" s="46"/>
    </row>
    <row r="12" spans="1:10" s="2" customFormat="1" ht="11.25">
      <c r="A12" s="10" t="s">
        <v>48</v>
      </c>
      <c r="B12" s="11" t="s">
        <v>47</v>
      </c>
      <c r="C12" s="15">
        <v>4000000</v>
      </c>
      <c r="D12" s="16">
        <v>260497.45</v>
      </c>
      <c r="E12" s="17">
        <v>1.439741661679</v>
      </c>
      <c r="F12" s="16">
        <v>1484957.76</v>
      </c>
      <c r="G12" s="17">
        <v>0.8258542102164063</v>
      </c>
      <c r="H12" s="15">
        <v>2515042.24</v>
      </c>
      <c r="I12" s="18">
        <v>2.289266597113411</v>
      </c>
      <c r="J12" s="46"/>
    </row>
    <row r="13" spans="1:10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0.41729013636581336</v>
      </c>
      <c r="H13" s="22">
        <v>449676.01</v>
      </c>
      <c r="I13" s="25">
        <v>0.4093085407648009</v>
      </c>
      <c r="J13" s="46"/>
    </row>
    <row r="14" spans="1:10" s="2" customFormat="1" ht="11.25">
      <c r="A14" s="10" t="s">
        <v>46</v>
      </c>
      <c r="B14" s="11" t="s">
        <v>43</v>
      </c>
      <c r="C14" s="15">
        <v>26000000</v>
      </c>
      <c r="D14" s="16">
        <v>2085568.7</v>
      </c>
      <c r="E14" s="17">
        <v>11.526716079883744</v>
      </c>
      <c r="F14" s="16">
        <v>16355206.499999998</v>
      </c>
      <c r="G14" s="17">
        <v>9.095892496621408</v>
      </c>
      <c r="H14" s="15">
        <v>9644793.500000002</v>
      </c>
      <c r="I14" s="18">
        <v>8.778979233210233</v>
      </c>
      <c r="J14" s="46"/>
    </row>
    <row r="15" spans="1:10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19787.86</v>
      </c>
      <c r="G15" s="24">
        <v>0.011004951071586586</v>
      </c>
      <c r="H15" s="22">
        <v>30212.14</v>
      </c>
      <c r="I15" s="25">
        <v>0.027499992576392657</v>
      </c>
      <c r="J15" s="46"/>
    </row>
    <row r="16" spans="1:10" s="2" customFormat="1" ht="11.25">
      <c r="A16" s="10" t="s">
        <v>54</v>
      </c>
      <c r="B16" s="11" t="s">
        <v>53</v>
      </c>
      <c r="C16" s="15">
        <v>2200000</v>
      </c>
      <c r="D16" s="16">
        <v>0</v>
      </c>
      <c r="E16" s="17">
        <v>0</v>
      </c>
      <c r="F16" s="16">
        <v>1244787.9100000001</v>
      </c>
      <c r="G16" s="17">
        <v>0.6922845645791171</v>
      </c>
      <c r="H16" s="15">
        <v>955212.0899999999</v>
      </c>
      <c r="I16" s="18">
        <v>0.8694625863603345</v>
      </c>
      <c r="J16" s="46"/>
    </row>
    <row r="17" spans="1:10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0.049152413537247065</v>
      </c>
      <c r="J17" s="46"/>
    </row>
    <row r="18" spans="1:10" s="2" customFormat="1" ht="11.25">
      <c r="A18" s="10" t="s">
        <v>44</v>
      </c>
      <c r="B18" s="11" t="s">
        <v>43</v>
      </c>
      <c r="C18" s="15">
        <v>550000</v>
      </c>
      <c r="D18" s="16">
        <v>0</v>
      </c>
      <c r="E18" s="17">
        <v>0</v>
      </c>
      <c r="F18" s="16">
        <v>316198.43</v>
      </c>
      <c r="G18" s="17">
        <v>0.17585268195057457</v>
      </c>
      <c r="H18" s="15">
        <v>233801.57</v>
      </c>
      <c r="I18" s="18">
        <v>0.21281317507958553</v>
      </c>
      <c r="J18" s="46"/>
    </row>
    <row r="19" spans="1:9" s="2" customFormat="1" ht="11.25">
      <c r="A19" s="3"/>
      <c r="B19" s="4" t="s">
        <v>52</v>
      </c>
      <c r="C19" s="19">
        <v>50305317.83</v>
      </c>
      <c r="D19" s="26">
        <v>5566534.85</v>
      </c>
      <c r="E19" s="20">
        <v>30.765645248093843</v>
      </c>
      <c r="F19" s="26">
        <v>46858557.699999996</v>
      </c>
      <c r="G19" s="20">
        <v>26.060227572542804</v>
      </c>
      <c r="H19" s="19">
        <v>3446760.1300000027</v>
      </c>
      <c r="I19" s="21">
        <v>3.1373440606195477</v>
      </c>
    </row>
    <row r="20" spans="1:10" s="2" customFormat="1" ht="11.25">
      <c r="A20" s="10" t="s">
        <v>51</v>
      </c>
      <c r="B20" s="11" t="s">
        <v>50</v>
      </c>
      <c r="C20" s="15">
        <v>45655317.83</v>
      </c>
      <c r="D20" s="16">
        <v>5477451.38</v>
      </c>
      <c r="E20" s="17">
        <v>30.27329039730382</v>
      </c>
      <c r="F20" s="16">
        <v>45641845.01</v>
      </c>
      <c r="G20" s="17">
        <v>25.38355694612699</v>
      </c>
      <c r="H20" s="15">
        <v>13472.820000000298</v>
      </c>
      <c r="I20" s="18">
        <v>0.012263363336164956</v>
      </c>
      <c r="J20" s="46"/>
    </row>
    <row r="21" spans="1:10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0.4551149401596951</v>
      </c>
      <c r="J21" s="46"/>
    </row>
    <row r="22" spans="1:10" s="2" customFormat="1" ht="11.25">
      <c r="A22" s="10" t="s">
        <v>48</v>
      </c>
      <c r="B22" s="11" t="s">
        <v>47</v>
      </c>
      <c r="C22" s="15">
        <v>3800000</v>
      </c>
      <c r="D22" s="16">
        <v>89083.47</v>
      </c>
      <c r="E22" s="17">
        <v>0.4923548507900225</v>
      </c>
      <c r="F22" s="16">
        <v>1133039.1500000001</v>
      </c>
      <c r="G22" s="17">
        <v>0.6301358715870264</v>
      </c>
      <c r="H22" s="15">
        <v>2666960.8499999996</v>
      </c>
      <c r="I22" s="18">
        <v>2.4275474553119984</v>
      </c>
      <c r="J22" s="46"/>
    </row>
    <row r="23" spans="1:10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0.0455114940159695</v>
      </c>
      <c r="J23" s="46"/>
    </row>
    <row r="24" spans="1:10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0.0455114940159695</v>
      </c>
      <c r="J24" s="46"/>
    </row>
    <row r="25" spans="1:10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83673.54000000001</v>
      </c>
      <c r="G25" s="24">
        <v>0.04653475482879115</v>
      </c>
      <c r="H25" s="22">
        <v>116326.45999999999</v>
      </c>
      <c r="I25" s="25">
        <v>0.10588381976377832</v>
      </c>
      <c r="J25" s="46"/>
    </row>
    <row r="26" spans="1:10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0.0455114940159695</v>
      </c>
      <c r="J26" s="46"/>
    </row>
    <row r="27" spans="1:10" s="2" customFormat="1" ht="11.25">
      <c r="A27" s="43"/>
      <c r="B27" s="4" t="s">
        <v>42</v>
      </c>
      <c r="C27" s="19">
        <v>57423113.03</v>
      </c>
      <c r="D27" s="26">
        <v>623892.1100000001</v>
      </c>
      <c r="E27" s="20">
        <v>3.4481852438855647</v>
      </c>
      <c r="F27" s="26">
        <v>31305768.439999994</v>
      </c>
      <c r="G27" s="20">
        <v>17.410596696187433</v>
      </c>
      <c r="H27" s="19">
        <v>26117344.590000007</v>
      </c>
      <c r="I27" s="21">
        <v>23.772787440415975</v>
      </c>
      <c r="J27" s="46"/>
    </row>
    <row r="28" spans="1:10" s="2" customFormat="1" ht="11.25">
      <c r="A28" s="10" t="s">
        <v>81</v>
      </c>
      <c r="B28" s="11" t="s">
        <v>82</v>
      </c>
      <c r="C28" s="15">
        <v>2700000</v>
      </c>
      <c r="D28" s="16">
        <v>195886.36</v>
      </c>
      <c r="E28" s="17">
        <v>1.0826430487002878</v>
      </c>
      <c r="F28" s="16">
        <v>1555360.83</v>
      </c>
      <c r="G28" s="17">
        <v>0.8650086382667103</v>
      </c>
      <c r="H28" s="15">
        <v>1144639.17</v>
      </c>
      <c r="I28" s="18">
        <v>1.041884774717986</v>
      </c>
      <c r="J28" s="46"/>
    </row>
    <row r="29" spans="1:10" s="2" customFormat="1" ht="11.25">
      <c r="A29" s="3" t="s">
        <v>41</v>
      </c>
      <c r="B29" s="5" t="s">
        <v>40</v>
      </c>
      <c r="C29" s="22">
        <v>1700000</v>
      </c>
      <c r="D29" s="23">
        <v>115187</v>
      </c>
      <c r="E29" s="24">
        <v>0.6366262809245119</v>
      </c>
      <c r="F29" s="23">
        <v>843566.27</v>
      </c>
      <c r="G29" s="24">
        <v>0.4691465134173579</v>
      </c>
      <c r="H29" s="22">
        <v>856433.73</v>
      </c>
      <c r="I29" s="25">
        <v>0.7795515715593888</v>
      </c>
      <c r="J29" s="46"/>
    </row>
    <row r="30" spans="1:10" s="2" customFormat="1" ht="11.25">
      <c r="A30" s="10" t="s">
        <v>39</v>
      </c>
      <c r="B30" s="11" t="s">
        <v>17</v>
      </c>
      <c r="C30" s="15">
        <v>2300000</v>
      </c>
      <c r="D30" s="16">
        <v>26122.05</v>
      </c>
      <c r="E30" s="17">
        <v>0.14437378820200322</v>
      </c>
      <c r="F30" s="16">
        <v>622820.9800000001</v>
      </c>
      <c r="G30" s="17">
        <v>0.3463797707916677</v>
      </c>
      <c r="H30" s="15">
        <v>1677179.02</v>
      </c>
      <c r="I30" s="18">
        <v>1.526618458648792</v>
      </c>
      <c r="J30" s="46"/>
    </row>
    <row r="31" spans="1:10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18970</v>
      </c>
      <c r="G31" s="24">
        <v>0.010550101012843104</v>
      </c>
      <c r="H31" s="22">
        <v>81030</v>
      </c>
      <c r="I31" s="25">
        <v>0.07375592720228018</v>
      </c>
      <c r="J31" s="46"/>
    </row>
    <row r="32" spans="1:10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0.012951263960810953</v>
      </c>
      <c r="H32" s="15">
        <v>76712.5</v>
      </c>
      <c r="I32" s="18">
        <v>0.06982600969400121</v>
      </c>
      <c r="J32" s="46"/>
    </row>
    <row r="33" spans="1:10" s="2" customFormat="1" ht="11.25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0.2224586402286369</v>
      </c>
      <c r="H33" s="22">
        <v>750000</v>
      </c>
      <c r="I33" s="25">
        <v>0.6826724102395426</v>
      </c>
      <c r="J33" s="46"/>
    </row>
    <row r="34" spans="1:10" s="2" customFormat="1" ht="11.25">
      <c r="A34" s="10" t="s">
        <v>32</v>
      </c>
      <c r="B34" s="11" t="s">
        <v>31</v>
      </c>
      <c r="C34" s="15">
        <v>1115000</v>
      </c>
      <c r="D34" s="16">
        <v>15600</v>
      </c>
      <c r="E34" s="17">
        <v>0.08621953851061652</v>
      </c>
      <c r="F34" s="16">
        <v>272220</v>
      </c>
      <c r="G34" s="17">
        <v>0.15139422760759882</v>
      </c>
      <c r="H34" s="15">
        <v>842780</v>
      </c>
      <c r="I34" s="18">
        <v>0.7671235385355756</v>
      </c>
      <c r="J34" s="46"/>
    </row>
    <row r="35" spans="1:10" s="2" customFormat="1" ht="11.25">
      <c r="A35" s="3" t="s">
        <v>30</v>
      </c>
      <c r="B35" s="5" t="s">
        <v>29</v>
      </c>
      <c r="C35" s="22">
        <v>1350000</v>
      </c>
      <c r="D35" s="23">
        <v>10371.07</v>
      </c>
      <c r="E35" s="24">
        <v>0.057319799311621775</v>
      </c>
      <c r="F35" s="23">
        <v>198841.12</v>
      </c>
      <c r="G35" s="24">
        <v>0.11058481294184802</v>
      </c>
      <c r="H35" s="22">
        <v>1151158.88</v>
      </c>
      <c r="I35" s="25">
        <v>1.047819209571003</v>
      </c>
      <c r="J35" s="46"/>
    </row>
    <row r="36" spans="1:10" s="2" customFormat="1" ht="11.25">
      <c r="A36" s="10" t="s">
        <v>28</v>
      </c>
      <c r="B36" s="11" t="s">
        <v>27</v>
      </c>
      <c r="C36" s="15">
        <v>12660113.03</v>
      </c>
      <c r="D36" s="16">
        <v>-1490408.43</v>
      </c>
      <c r="E36" s="17">
        <v>-8.237328655572595</v>
      </c>
      <c r="F36" s="16">
        <v>8237888.300000001</v>
      </c>
      <c r="G36" s="17">
        <v>4.5814735739334935</v>
      </c>
      <c r="H36" s="15">
        <v>4422224.729999999</v>
      </c>
      <c r="I36" s="18">
        <v>4.025241086733346</v>
      </c>
      <c r="J36" s="46"/>
    </row>
    <row r="37" spans="1:10" s="2" customFormat="1" ht="11.25">
      <c r="A37" s="3" t="s">
        <v>26</v>
      </c>
      <c r="B37" s="5" t="s">
        <v>15</v>
      </c>
      <c r="C37" s="22">
        <v>9095000</v>
      </c>
      <c r="D37" s="23">
        <v>99706.63</v>
      </c>
      <c r="E37" s="24">
        <v>0.5510679246826149</v>
      </c>
      <c r="F37" s="23">
        <v>3765432.479999999</v>
      </c>
      <c r="G37" s="24">
        <v>2.0941324734338593</v>
      </c>
      <c r="H37" s="22">
        <v>5329567.520000001</v>
      </c>
      <c r="I37" s="25">
        <v>4.85113160588371</v>
      </c>
      <c r="J37" s="46"/>
    </row>
    <row r="38" spans="1:10" s="2" customFormat="1" ht="11.25">
      <c r="A38" s="10" t="s">
        <v>74</v>
      </c>
      <c r="B38" s="11" t="s">
        <v>75</v>
      </c>
      <c r="C38" s="15">
        <v>2500000</v>
      </c>
      <c r="D38" s="16">
        <v>4739.76</v>
      </c>
      <c r="E38" s="17">
        <v>0.02619614870840255</v>
      </c>
      <c r="F38" s="16">
        <v>1638554.5</v>
      </c>
      <c r="G38" s="17">
        <v>0.911276515026285</v>
      </c>
      <c r="H38" s="15">
        <v>861445.5</v>
      </c>
      <c r="I38" s="18">
        <v>0.7841134343666771</v>
      </c>
      <c r="J38" s="46"/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1070036.77</v>
      </c>
      <c r="E39" s="24">
        <v>5.913979262742995</v>
      </c>
      <c r="F39" s="23">
        <v>8431032.120000001</v>
      </c>
      <c r="G39" s="24">
        <v>4.688889852847905</v>
      </c>
      <c r="H39" s="22">
        <v>5068967.879999999</v>
      </c>
      <c r="I39" s="25">
        <v>4.613926026755231</v>
      </c>
      <c r="J39" s="46"/>
    </row>
    <row r="40" spans="1:10" s="2" customFormat="1" ht="11.25">
      <c r="A40" s="10" t="s">
        <v>23</v>
      </c>
      <c r="B40" s="11" t="s">
        <v>22</v>
      </c>
      <c r="C40" s="15">
        <v>305000</v>
      </c>
      <c r="D40" s="16">
        <v>110</v>
      </c>
      <c r="E40" s="17">
        <v>0.0006079582843697319</v>
      </c>
      <c r="F40" s="16">
        <v>120553.85999999999</v>
      </c>
      <c r="G40" s="17">
        <v>0.06704561942478364</v>
      </c>
      <c r="H40" s="15">
        <v>184446.14</v>
      </c>
      <c r="I40" s="18">
        <v>0.1678883879375735</v>
      </c>
      <c r="J40" s="46"/>
    </row>
    <row r="41" spans="1:10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0.009927216820202922</v>
      </c>
      <c r="H41" s="22">
        <v>155150</v>
      </c>
      <c r="I41" s="25">
        <v>0.14122216593155337</v>
      </c>
      <c r="J41" s="46"/>
    </row>
    <row r="42" spans="1:11" s="2" customFormat="1" ht="11.25">
      <c r="A42" s="10" t="s">
        <v>21</v>
      </c>
      <c r="B42" s="11" t="s">
        <v>7</v>
      </c>
      <c r="C42" s="15">
        <v>420000</v>
      </c>
      <c r="D42" s="16">
        <v>0</v>
      </c>
      <c r="E42" s="17">
        <v>0</v>
      </c>
      <c r="F42" s="16">
        <v>157934.97</v>
      </c>
      <c r="G42" s="17">
        <v>0.0878349966768764</v>
      </c>
      <c r="H42" s="15">
        <v>262065.03</v>
      </c>
      <c r="I42" s="18">
        <v>0.23853942089279737</v>
      </c>
      <c r="J42" s="46"/>
      <c r="K42" s="52"/>
    </row>
    <row r="43" spans="1:11" s="2" customFormat="1" ht="11.25">
      <c r="A43" s="3" t="s">
        <v>20</v>
      </c>
      <c r="B43" s="5" t="s">
        <v>19</v>
      </c>
      <c r="C43" s="22">
        <v>7300000</v>
      </c>
      <c r="D43" s="23">
        <v>572108.1000000001</v>
      </c>
      <c r="E43" s="24">
        <v>3.1619805359093367</v>
      </c>
      <c r="F43" s="23">
        <v>4599569.39</v>
      </c>
      <c r="G43" s="24">
        <v>2.558034880341652</v>
      </c>
      <c r="H43" s="22">
        <v>2700430.6100000003</v>
      </c>
      <c r="I43" s="25">
        <v>2.458012630951118</v>
      </c>
      <c r="J43" s="46"/>
      <c r="K43" s="52"/>
    </row>
    <row r="44" spans="1:11" s="2" customFormat="1" ht="11.25">
      <c r="A44" s="10" t="s">
        <v>18</v>
      </c>
      <c r="B44" s="11" t="s">
        <v>17</v>
      </c>
      <c r="C44" s="15">
        <v>50000</v>
      </c>
      <c r="D44" s="16">
        <v>1749.34</v>
      </c>
      <c r="E44" s="17">
        <v>0.009668415865266788</v>
      </c>
      <c r="F44" s="16">
        <v>6149.34</v>
      </c>
      <c r="G44" s="17">
        <v>0.003419934536758915</v>
      </c>
      <c r="H44" s="15">
        <v>43850.66</v>
      </c>
      <c r="I44" s="18">
        <v>0.039914181003726276</v>
      </c>
      <c r="J44" s="46"/>
      <c r="K44" s="52"/>
    </row>
    <row r="45" spans="1:11" s="2" customFormat="1" ht="11.25">
      <c r="A45" s="3" t="s">
        <v>16</v>
      </c>
      <c r="B45" s="5" t="s">
        <v>15</v>
      </c>
      <c r="C45" s="22">
        <v>500000</v>
      </c>
      <c r="D45" s="23">
        <v>0</v>
      </c>
      <c r="E45" s="24">
        <v>0</v>
      </c>
      <c r="F45" s="23">
        <v>77423.61</v>
      </c>
      <c r="G45" s="24">
        <v>0.043058877505480736</v>
      </c>
      <c r="H45" s="22">
        <v>422576.39</v>
      </c>
      <c r="I45" s="25">
        <v>0.38464165689549995</v>
      </c>
      <c r="J45" s="46"/>
      <c r="K45" s="52"/>
    </row>
    <row r="46" spans="1:11" s="2" customFormat="1" ht="11.25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0.16768140903822037</v>
      </c>
      <c r="H46" s="15">
        <v>53494.22999999998</v>
      </c>
      <c r="I46" s="18">
        <v>0.04869204657067791</v>
      </c>
      <c r="J46" s="46"/>
      <c r="K46" s="52"/>
    </row>
    <row r="47" spans="1:11" s="2" customFormat="1" ht="11.25">
      <c r="A47" s="3" t="s">
        <v>86</v>
      </c>
      <c r="B47" s="5" t="s">
        <v>19</v>
      </c>
      <c r="C47" s="22">
        <v>50000</v>
      </c>
      <c r="D47" s="23">
        <v>2683.46</v>
      </c>
      <c r="E47" s="24">
        <v>0.01483119761613455</v>
      </c>
      <c r="F47" s="23">
        <v>16807.4</v>
      </c>
      <c r="G47" s="24">
        <v>0.00934737837444698</v>
      </c>
      <c r="H47" s="22">
        <v>33192.6</v>
      </c>
      <c r="I47" s="25">
        <v>0.030212896325489385</v>
      </c>
      <c r="J47" s="46"/>
      <c r="K47" s="52"/>
    </row>
    <row r="48" spans="1:10" s="2" customFormat="1" ht="11.25">
      <c r="A48" s="47"/>
      <c r="B48" s="48" t="s">
        <v>13</v>
      </c>
      <c r="C48" s="49">
        <v>5613000</v>
      </c>
      <c r="D48" s="49">
        <v>75092.82</v>
      </c>
      <c r="E48" s="29">
        <v>0.41503001832440994</v>
      </c>
      <c r="F48" s="49">
        <v>1541005.81</v>
      </c>
      <c r="G48" s="29">
        <v>0.857025142692573</v>
      </c>
      <c r="H48" s="27">
        <v>4071994.19</v>
      </c>
      <c r="I48" s="30">
        <v>3.706450784224952</v>
      </c>
      <c r="J48" s="46"/>
    </row>
    <row r="49" spans="1:11" s="2" customFormat="1" ht="11.25">
      <c r="A49" s="3" t="s">
        <v>70</v>
      </c>
      <c r="B49" s="5" t="s">
        <v>15</v>
      </c>
      <c r="C49" s="22">
        <v>800000</v>
      </c>
      <c r="D49" s="23">
        <v>35911.09</v>
      </c>
      <c r="E49" s="24">
        <v>0.1984767696931548</v>
      </c>
      <c r="F49" s="23">
        <v>413777.12</v>
      </c>
      <c r="G49" s="24">
        <v>0.2301207386823038</v>
      </c>
      <c r="H49" s="22">
        <v>386222.88</v>
      </c>
      <c r="I49" s="25">
        <v>0.3515516058390102</v>
      </c>
      <c r="J49" s="53"/>
      <c r="K49" s="54"/>
    </row>
    <row r="50" spans="1:11" s="2" customFormat="1" ht="11.25">
      <c r="A50" s="10" t="s">
        <v>77</v>
      </c>
      <c r="B50" s="11" t="s">
        <v>75</v>
      </c>
      <c r="C50" s="15">
        <v>1005000</v>
      </c>
      <c r="D50" s="16">
        <v>0</v>
      </c>
      <c r="E50" s="17">
        <v>0</v>
      </c>
      <c r="F50" s="16">
        <v>323652.5</v>
      </c>
      <c r="G50" s="17">
        <v>0.17999823764149725</v>
      </c>
      <c r="H50" s="15">
        <v>681347.5</v>
      </c>
      <c r="I50" s="18">
        <v>0.6201828533809157</v>
      </c>
      <c r="J50" s="53"/>
      <c r="K50" s="54"/>
    </row>
    <row r="51" spans="1:11" s="2" customFormat="1" ht="11.25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0.11832988444152072</v>
      </c>
      <c r="J51" s="53"/>
      <c r="K51" s="54"/>
    </row>
    <row r="52" spans="1:11" s="2" customFormat="1" ht="11.25">
      <c r="A52" s="10" t="s">
        <v>10</v>
      </c>
      <c r="B52" s="11" t="s">
        <v>9</v>
      </c>
      <c r="C52" s="15">
        <v>3453000</v>
      </c>
      <c r="D52" s="16">
        <v>39181.73</v>
      </c>
      <c r="E52" s="17">
        <v>0.21655324863125505</v>
      </c>
      <c r="F52" s="16">
        <v>803576.19</v>
      </c>
      <c r="G52" s="17">
        <v>0.44690616636877184</v>
      </c>
      <c r="H52" s="15">
        <v>2649423.81</v>
      </c>
      <c r="I52" s="18">
        <v>2.411584717491643</v>
      </c>
      <c r="J52" s="53"/>
      <c r="K52" s="54"/>
    </row>
    <row r="53" spans="1:10" s="2" customFormat="1" ht="12" thickBot="1">
      <c r="A53" s="3" t="s">
        <v>8</v>
      </c>
      <c r="B53" s="5" t="s">
        <v>7</v>
      </c>
      <c r="C53" s="22">
        <v>225000</v>
      </c>
      <c r="D53" s="23">
        <v>0</v>
      </c>
      <c r="E53" s="24">
        <v>0</v>
      </c>
      <c r="F53" s="23">
        <v>0</v>
      </c>
      <c r="G53" s="24">
        <v>0</v>
      </c>
      <c r="H53" s="22">
        <v>225000</v>
      </c>
      <c r="I53" s="25">
        <v>0.20480172307186278</v>
      </c>
      <c r="J53" s="46"/>
    </row>
    <row r="54" spans="1:9" s="2" customFormat="1" ht="12.75" thickBot="1" thickTop="1">
      <c r="A54" s="56"/>
      <c r="B54" s="57" t="s">
        <v>0</v>
      </c>
      <c r="C54" s="14">
        <f>C48+C4</f>
        <v>289671061.86</v>
      </c>
      <c r="D54" s="14">
        <f>D48+D4</f>
        <v>18093346.669999998</v>
      </c>
      <c r="E54" s="14">
        <v>100</v>
      </c>
      <c r="F54" s="14">
        <f>F48+F4</f>
        <v>179808704.93</v>
      </c>
      <c r="G54" s="14">
        <v>100</v>
      </c>
      <c r="H54" s="14">
        <f>H48+H4</f>
        <v>109862356.93</v>
      </c>
      <c r="I54" s="14">
        <v>100</v>
      </c>
    </row>
    <row r="55" spans="1:9" s="2" customFormat="1" ht="16.5" customHeight="1" thickTop="1">
      <c r="A55" s="58" t="s">
        <v>69</v>
      </c>
      <c r="B55" s="58"/>
      <c r="C55" s="59"/>
      <c r="D55" s="59"/>
      <c r="E55" s="59"/>
      <c r="F55" s="59"/>
      <c r="G55" s="59"/>
      <c r="H55" s="59"/>
      <c r="I55" s="59"/>
    </row>
    <row r="56" spans="1:9" s="2" customFormat="1" ht="16.5" customHeight="1">
      <c r="A56" s="6"/>
      <c r="B56" s="6" t="s">
        <v>6</v>
      </c>
      <c r="C56" s="7">
        <f>F5</f>
        <v>100103372.98000002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5</v>
      </c>
      <c r="C57" s="7">
        <f>F19</f>
        <v>46858557.699999996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42</v>
      </c>
      <c r="C58" s="7">
        <f>F27</f>
        <v>31305768.439999994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 t="s">
        <v>4</v>
      </c>
      <c r="C59" s="7">
        <f>F48</f>
        <v>1541005.81</v>
      </c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>
        <f>SUM(C56:C59)</f>
        <v>179808704.93</v>
      </c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  <row r="66" spans="1:9" ht="12.75">
      <c r="A66" s="6"/>
      <c r="B66" s="6"/>
      <c r="C66" s="7"/>
      <c r="D66" s="7"/>
      <c r="E66" s="7"/>
      <c r="F66" s="7"/>
      <c r="G66" s="7"/>
      <c r="H66" s="7"/>
      <c r="I66" s="7"/>
    </row>
  </sheetData>
  <sheetProtection/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6"/>
  <sheetViews>
    <sheetView zoomScale="120" zoomScaleNormal="120" zoomScalePageLayoutView="0" workbookViewId="0" topLeftCell="A19">
      <selection activeCell="C48" sqref="C48:I53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60" t="s">
        <v>78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15" customHeight="1" thickBot="1">
      <c r="A2" s="61" t="s">
        <v>3</v>
      </c>
      <c r="B2" s="62" t="s">
        <v>67</v>
      </c>
      <c r="C2" s="63" t="s">
        <v>66</v>
      </c>
      <c r="D2" s="65" t="s">
        <v>91</v>
      </c>
      <c r="E2" s="61"/>
      <c r="F2" s="66" t="s">
        <v>68</v>
      </c>
      <c r="G2" s="67"/>
      <c r="H2" s="68" t="s">
        <v>2</v>
      </c>
      <c r="I2" s="69"/>
    </row>
    <row r="3" spans="1:9" s="2" customFormat="1" ht="15" customHeight="1" thickBot="1">
      <c r="A3" s="61"/>
      <c r="B3" s="62"/>
      <c r="C3" s="64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51" t="s">
        <v>65</v>
      </c>
    </row>
    <row r="4" spans="1:9" s="2" customFormat="1" ht="11.25">
      <c r="A4" s="32"/>
      <c r="B4" s="33" t="s">
        <v>64</v>
      </c>
      <c r="C4" s="27">
        <v>289532756.33000004</v>
      </c>
      <c r="D4" s="27">
        <v>19725147.389999997</v>
      </c>
      <c r="E4" s="29">
        <v>99.84697402592127</v>
      </c>
      <c r="F4" s="27">
        <v>197992846.51</v>
      </c>
      <c r="G4" s="29">
        <v>99.21266560346794</v>
      </c>
      <c r="H4" s="27">
        <v>91539909.82000005</v>
      </c>
      <c r="I4" s="30">
        <v>95.7714034534036</v>
      </c>
    </row>
    <row r="5" spans="1:9" s="2" customFormat="1" ht="11.25">
      <c r="A5" s="3"/>
      <c r="B5" s="4" t="s">
        <v>63</v>
      </c>
      <c r="C5" s="19">
        <v>176329631</v>
      </c>
      <c r="D5" s="26">
        <v>11697764.12</v>
      </c>
      <c r="E5" s="20">
        <v>59.21306072689345</v>
      </c>
      <c r="F5" s="26">
        <v>111801137.1</v>
      </c>
      <c r="G5" s="20">
        <v>56.02267468097413</v>
      </c>
      <c r="H5" s="19">
        <v>64528493.900000006</v>
      </c>
      <c r="I5" s="21">
        <v>67.51136674363603</v>
      </c>
    </row>
    <row r="6" spans="1:10" s="2" customFormat="1" ht="11.25">
      <c r="A6" s="10" t="s">
        <v>72</v>
      </c>
      <c r="B6" s="11" t="s">
        <v>73</v>
      </c>
      <c r="C6" s="15">
        <v>350000</v>
      </c>
      <c r="D6" s="16">
        <v>28181.21</v>
      </c>
      <c r="E6" s="17">
        <v>0.14265082471908633</v>
      </c>
      <c r="F6" s="16">
        <v>217626.06999999998</v>
      </c>
      <c r="G6" s="17">
        <v>0.10905072021587607</v>
      </c>
      <c r="H6" s="15">
        <v>132373.93000000002</v>
      </c>
      <c r="I6" s="18">
        <v>0.1384930035617398</v>
      </c>
      <c r="J6" s="46"/>
    </row>
    <row r="7" spans="1:10" s="2" customFormat="1" ht="11.25">
      <c r="A7" s="3" t="s">
        <v>62</v>
      </c>
      <c r="B7" s="5" t="s">
        <v>61</v>
      </c>
      <c r="C7" s="22">
        <v>136375631</v>
      </c>
      <c r="D7" s="23">
        <v>9130475.53</v>
      </c>
      <c r="E7" s="24">
        <v>46.21767001601197</v>
      </c>
      <c r="F7" s="23">
        <v>86191812.15</v>
      </c>
      <c r="G7" s="24">
        <v>43.190042404703625</v>
      </c>
      <c r="H7" s="22">
        <v>50183818.849999994</v>
      </c>
      <c r="I7" s="25">
        <v>52.50359948318187</v>
      </c>
      <c r="J7" s="46"/>
    </row>
    <row r="8" spans="1:10" s="2" customFormat="1" ht="11.25">
      <c r="A8" s="10" t="s">
        <v>60</v>
      </c>
      <c r="B8" s="11" t="s">
        <v>59</v>
      </c>
      <c r="C8" s="15">
        <v>800000</v>
      </c>
      <c r="D8" s="16">
        <v>43706.69</v>
      </c>
      <c r="E8" s="17">
        <v>0.22123944905990353</v>
      </c>
      <c r="F8" s="16">
        <v>336070.58999999997</v>
      </c>
      <c r="G8" s="17">
        <v>0.1684023420671724</v>
      </c>
      <c r="H8" s="15">
        <v>463929.41000000003</v>
      </c>
      <c r="I8" s="18">
        <v>0.48537485765910127</v>
      </c>
      <c r="J8" s="46"/>
    </row>
    <row r="9" spans="1:10" s="2" customFormat="1" ht="11.25">
      <c r="A9" s="3" t="s">
        <v>58</v>
      </c>
      <c r="B9" s="5" t="s">
        <v>43</v>
      </c>
      <c r="C9" s="22">
        <v>2800000</v>
      </c>
      <c r="D9" s="23">
        <v>213346.88</v>
      </c>
      <c r="E9" s="24">
        <v>1.0799432807620377</v>
      </c>
      <c r="F9" s="23">
        <v>1935346.88</v>
      </c>
      <c r="G9" s="24">
        <v>0.9697871727020054</v>
      </c>
      <c r="H9" s="22">
        <v>864653.1200000001</v>
      </c>
      <c r="I9" s="25">
        <v>0.9046222895084358</v>
      </c>
      <c r="J9" s="46"/>
    </row>
    <row r="10" spans="1:10" s="2" customFormat="1" ht="11.25">
      <c r="A10" s="10" t="s">
        <v>57</v>
      </c>
      <c r="B10" s="11" t="s">
        <v>56</v>
      </c>
      <c r="C10" s="15">
        <v>1000000</v>
      </c>
      <c r="D10" s="16">
        <v>57159.79</v>
      </c>
      <c r="E10" s="17">
        <v>0.28933786676547185</v>
      </c>
      <c r="F10" s="16">
        <v>525249.6</v>
      </c>
      <c r="G10" s="17">
        <v>0.26319846318550355</v>
      </c>
      <c r="H10" s="15">
        <v>474750.4</v>
      </c>
      <c r="I10" s="18">
        <v>0.496696055168396</v>
      </c>
      <c r="J10" s="46"/>
    </row>
    <row r="11" spans="1:10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198875.34000000003</v>
      </c>
      <c r="G11" s="24">
        <v>0.0996548761836173</v>
      </c>
      <c r="H11" s="22">
        <v>751124.6599999999</v>
      </c>
      <c r="I11" s="25">
        <v>0.785845900417783</v>
      </c>
      <c r="J11" s="46"/>
    </row>
    <row r="12" spans="1:10" s="2" customFormat="1" ht="11.25">
      <c r="A12" s="10" t="s">
        <v>48</v>
      </c>
      <c r="B12" s="11" t="s">
        <v>47</v>
      </c>
      <c r="C12" s="15">
        <v>4000000</v>
      </c>
      <c r="D12" s="16">
        <v>165571.92</v>
      </c>
      <c r="E12" s="17">
        <v>0.8381106041338391</v>
      </c>
      <c r="F12" s="16">
        <v>1650529.68</v>
      </c>
      <c r="G12" s="17">
        <v>0.8270675031795569</v>
      </c>
      <c r="H12" s="15">
        <v>2349470.3200000003</v>
      </c>
      <c r="I12" s="18">
        <v>2.45807615892315</v>
      </c>
      <c r="J12" s="46"/>
    </row>
    <row r="13" spans="1:10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0.3759814782518924</v>
      </c>
      <c r="H13" s="22">
        <v>449676.01</v>
      </c>
      <c r="I13" s="25">
        <v>0.47046258469895796</v>
      </c>
      <c r="J13" s="46"/>
    </row>
    <row r="14" spans="1:10" s="2" customFormat="1" ht="11.25">
      <c r="A14" s="10" t="s">
        <v>46</v>
      </c>
      <c r="B14" s="11" t="s">
        <v>43</v>
      </c>
      <c r="C14" s="15">
        <v>26000000</v>
      </c>
      <c r="D14" s="16">
        <v>2086870.34</v>
      </c>
      <c r="E14" s="17">
        <v>10.563555471280337</v>
      </c>
      <c r="F14" s="16">
        <v>18442076.84</v>
      </c>
      <c r="G14" s="17">
        <v>9.241180349755561</v>
      </c>
      <c r="H14" s="15">
        <v>7557923.16</v>
      </c>
      <c r="I14" s="18">
        <v>7.907293219421947</v>
      </c>
      <c r="J14" s="46"/>
    </row>
    <row r="15" spans="1:10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19787.86</v>
      </c>
      <c r="G15" s="24">
        <v>0.009915541757156787</v>
      </c>
      <c r="H15" s="22">
        <v>30212.14</v>
      </c>
      <c r="I15" s="25">
        <v>0.03160871640380988</v>
      </c>
      <c r="J15" s="46"/>
    </row>
    <row r="16" spans="1:10" s="2" customFormat="1" ht="11.25">
      <c r="A16" s="10" t="s">
        <v>54</v>
      </c>
      <c r="B16" s="11" t="s">
        <v>53</v>
      </c>
      <c r="C16" s="15">
        <v>2200000</v>
      </c>
      <c r="D16" s="16">
        <v>0</v>
      </c>
      <c r="E16" s="17">
        <v>0</v>
      </c>
      <c r="F16" s="16">
        <v>1244787.9100000001</v>
      </c>
      <c r="G16" s="17">
        <v>0.6237534781633246</v>
      </c>
      <c r="H16" s="15">
        <v>955212.0899999999</v>
      </c>
      <c r="I16" s="18">
        <v>0.999367408541749</v>
      </c>
      <c r="J16" s="46"/>
    </row>
    <row r="17" spans="1:10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0.056496186162441106</v>
      </c>
      <c r="J17" s="46"/>
    </row>
    <row r="18" spans="1:10" s="2" customFormat="1" ht="11.25">
      <c r="A18" s="10" t="s">
        <v>44</v>
      </c>
      <c r="B18" s="11" t="s">
        <v>43</v>
      </c>
      <c r="C18" s="15">
        <v>550000</v>
      </c>
      <c r="D18" s="16">
        <v>-27548.24</v>
      </c>
      <c r="E18" s="17">
        <v>-0.13944678583919298</v>
      </c>
      <c r="F18" s="16">
        <v>288650.19</v>
      </c>
      <c r="G18" s="17">
        <v>0.1446403508088414</v>
      </c>
      <c r="H18" s="15">
        <v>261349.81</v>
      </c>
      <c r="I18" s="18">
        <v>0.27343087998664095</v>
      </c>
      <c r="J18" s="46"/>
    </row>
    <row r="19" spans="1:9" s="2" customFormat="1" ht="11.25">
      <c r="A19" s="3"/>
      <c r="B19" s="4" t="s">
        <v>52</v>
      </c>
      <c r="C19" s="19">
        <v>55780012.3</v>
      </c>
      <c r="D19" s="26">
        <v>5560738.569999999</v>
      </c>
      <c r="E19" s="20">
        <v>28.14797317282447</v>
      </c>
      <c r="F19" s="26">
        <v>52419296.269999996</v>
      </c>
      <c r="G19" s="20">
        <v>26.26689905052683</v>
      </c>
      <c r="H19" s="19">
        <v>3360716.030000001</v>
      </c>
      <c r="I19" s="21">
        <v>3.5160673790737054</v>
      </c>
    </row>
    <row r="20" spans="1:10" s="2" customFormat="1" ht="11.25">
      <c r="A20" s="10" t="s">
        <v>51</v>
      </c>
      <c r="B20" s="11" t="s">
        <v>50</v>
      </c>
      <c r="C20" s="15">
        <v>51130012.3</v>
      </c>
      <c r="D20" s="16">
        <v>5474694.47</v>
      </c>
      <c r="E20" s="17">
        <v>27.71242545052257</v>
      </c>
      <c r="F20" s="16">
        <v>51116539.48</v>
      </c>
      <c r="G20" s="17">
        <v>25.614097820345073</v>
      </c>
      <c r="H20" s="15">
        <v>13472.820000000298</v>
      </c>
      <c r="I20" s="18">
        <v>0.014095610126908827</v>
      </c>
      <c r="J20" s="46"/>
    </row>
    <row r="21" spans="1:10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0.5231128348374177</v>
      </c>
      <c r="J21" s="46"/>
    </row>
    <row r="22" spans="1:10" s="2" customFormat="1" ht="11.25">
      <c r="A22" s="10" t="s">
        <v>48</v>
      </c>
      <c r="B22" s="11" t="s">
        <v>47</v>
      </c>
      <c r="C22" s="15">
        <v>3800000</v>
      </c>
      <c r="D22" s="16">
        <v>82272</v>
      </c>
      <c r="E22" s="17">
        <v>0.41645368141710987</v>
      </c>
      <c r="F22" s="16">
        <v>1215311.1500000001</v>
      </c>
      <c r="G22" s="17">
        <v>0.6089829044557236</v>
      </c>
      <c r="H22" s="15">
        <v>2584688.8499999996</v>
      </c>
      <c r="I22" s="18">
        <v>2.7041678229923294</v>
      </c>
      <c r="J22" s="46"/>
    </row>
    <row r="23" spans="1:10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0.05231128348374177</v>
      </c>
      <c r="J23" s="46"/>
    </row>
    <row r="24" spans="1:10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0.05231128348374177</v>
      </c>
      <c r="J24" s="46"/>
    </row>
    <row r="25" spans="1:10" s="2" customFormat="1" ht="11.25">
      <c r="A25" s="3" t="s">
        <v>44</v>
      </c>
      <c r="B25" s="5" t="s">
        <v>43</v>
      </c>
      <c r="C25" s="22">
        <v>200000</v>
      </c>
      <c r="D25" s="23">
        <v>3772.1</v>
      </c>
      <c r="E25" s="24">
        <v>0.019094040884790452</v>
      </c>
      <c r="F25" s="23">
        <v>87445.64000000001</v>
      </c>
      <c r="G25" s="24">
        <v>0.043818325726041114</v>
      </c>
      <c r="H25" s="22">
        <v>112554.35999999999</v>
      </c>
      <c r="I25" s="25">
        <v>0.1177572606658225</v>
      </c>
      <c r="J25" s="46"/>
    </row>
    <row r="26" spans="1:10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0.05231128348374177</v>
      </c>
      <c r="J26" s="46"/>
    </row>
    <row r="27" spans="1:10" s="2" customFormat="1" ht="11.25">
      <c r="A27" s="43"/>
      <c r="B27" s="4" t="s">
        <v>42</v>
      </c>
      <c r="C27" s="19">
        <v>57423113.03</v>
      </c>
      <c r="D27" s="26">
        <v>2466644.6999999997</v>
      </c>
      <c r="E27" s="20">
        <v>12.485940126203356</v>
      </c>
      <c r="F27" s="26">
        <v>33772413.13999999</v>
      </c>
      <c r="G27" s="20">
        <v>16.923091871966978</v>
      </c>
      <c r="H27" s="19">
        <v>23650699.890000008</v>
      </c>
      <c r="I27" s="21">
        <v>24.74396933069381</v>
      </c>
      <c r="J27" s="46"/>
    </row>
    <row r="28" spans="1:10" s="2" customFormat="1" ht="11.25">
      <c r="A28" s="10" t="s">
        <v>81</v>
      </c>
      <c r="B28" s="11" t="s">
        <v>82</v>
      </c>
      <c r="C28" s="15">
        <v>2700000</v>
      </c>
      <c r="D28" s="16">
        <v>195530.45</v>
      </c>
      <c r="E28" s="17">
        <v>0.9897580675277632</v>
      </c>
      <c r="F28" s="16">
        <v>1750891.28</v>
      </c>
      <c r="G28" s="17">
        <v>0.877357915362333</v>
      </c>
      <c r="H28" s="15">
        <v>949108.72</v>
      </c>
      <c r="I28" s="18">
        <v>0.9929819061762258</v>
      </c>
      <c r="J28" s="46"/>
    </row>
    <row r="29" spans="1:10" s="2" customFormat="1" ht="11.25">
      <c r="A29" s="3" t="s">
        <v>41</v>
      </c>
      <c r="B29" s="5" t="s">
        <v>40</v>
      </c>
      <c r="C29" s="22">
        <v>1700000</v>
      </c>
      <c r="D29" s="23">
        <v>-680</v>
      </c>
      <c r="E29" s="24">
        <v>-0.003442100634038734</v>
      </c>
      <c r="F29" s="23">
        <v>842886.27</v>
      </c>
      <c r="G29" s="24">
        <v>0.422363712231597</v>
      </c>
      <c r="H29" s="22">
        <v>857113.73</v>
      </c>
      <c r="I29" s="25">
        <v>0.896734386156746</v>
      </c>
      <c r="J29" s="46"/>
    </row>
    <row r="30" spans="1:10" s="2" customFormat="1" ht="11.25">
      <c r="A30" s="10" t="s">
        <v>39</v>
      </c>
      <c r="B30" s="11" t="s">
        <v>17</v>
      </c>
      <c r="C30" s="15">
        <v>2300000</v>
      </c>
      <c r="D30" s="16">
        <v>14585.9</v>
      </c>
      <c r="E30" s="17">
        <v>0.07383255240886112</v>
      </c>
      <c r="F30" s="16">
        <v>637406.8800000001</v>
      </c>
      <c r="G30" s="17">
        <v>0.3193995982859706</v>
      </c>
      <c r="H30" s="15">
        <v>1662593.1199999999</v>
      </c>
      <c r="I30" s="18">
        <v>1.7394476003687735</v>
      </c>
      <c r="J30" s="46"/>
    </row>
    <row r="31" spans="1:10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0.10462256696748354</v>
      </c>
      <c r="J31" s="46"/>
    </row>
    <row r="32" spans="1:10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42257.5</v>
      </c>
      <c r="G32" s="17">
        <v>0.02117490248076613</v>
      </c>
      <c r="H32" s="15">
        <v>57742.5</v>
      </c>
      <c r="I32" s="18">
        <v>0.060411685731199184</v>
      </c>
      <c r="J32" s="46"/>
    </row>
    <row r="33" spans="1:10" s="2" customFormat="1" ht="11.25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0.200436869012754</v>
      </c>
      <c r="H33" s="22">
        <v>750000</v>
      </c>
      <c r="I33" s="25">
        <v>0.7846692522561266</v>
      </c>
      <c r="J33" s="46"/>
    </row>
    <row r="34" spans="1:10" s="2" customFormat="1" ht="11.25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272220</v>
      </c>
      <c r="G34" s="17">
        <v>0.13640731120662974</v>
      </c>
      <c r="H34" s="15">
        <v>842780</v>
      </c>
      <c r="I34" s="18">
        <v>0.8817380698885577</v>
      </c>
      <c r="J34" s="46"/>
    </row>
    <row r="35" spans="1:10" s="2" customFormat="1" ht="11.25">
      <c r="A35" s="3" t="s">
        <v>30</v>
      </c>
      <c r="B35" s="5" t="s">
        <v>29</v>
      </c>
      <c r="C35" s="22">
        <v>1350000</v>
      </c>
      <c r="D35" s="23">
        <v>5810</v>
      </c>
      <c r="E35" s="24">
        <v>0.029409712770242714</v>
      </c>
      <c r="F35" s="23">
        <v>204651.12</v>
      </c>
      <c r="G35" s="24">
        <v>0.10254907433188351</v>
      </c>
      <c r="H35" s="22">
        <v>1145348.88</v>
      </c>
      <c r="I35" s="25">
        <v>1.1982933989893225</v>
      </c>
      <c r="J35" s="46"/>
    </row>
    <row r="36" spans="1:10" s="2" customFormat="1" ht="11.25">
      <c r="A36" s="10" t="s">
        <v>28</v>
      </c>
      <c r="B36" s="11" t="s">
        <v>27</v>
      </c>
      <c r="C36" s="15">
        <v>12660113.03</v>
      </c>
      <c r="D36" s="16">
        <v>246215.39</v>
      </c>
      <c r="E36" s="17">
        <v>1.246320808866315</v>
      </c>
      <c r="F36" s="16">
        <v>8484103.690000001</v>
      </c>
      <c r="G36" s="17">
        <v>4.251317950007883</v>
      </c>
      <c r="H36" s="15">
        <v>4176009.339999998</v>
      </c>
      <c r="I36" s="18">
        <v>4.369048168309865</v>
      </c>
      <c r="J36" s="46"/>
    </row>
    <row r="37" spans="1:10" s="2" customFormat="1" ht="11.25">
      <c r="A37" s="3" t="s">
        <v>26</v>
      </c>
      <c r="B37" s="5" t="s">
        <v>15</v>
      </c>
      <c r="C37" s="22">
        <v>9095000</v>
      </c>
      <c r="D37" s="23">
        <v>12825.29</v>
      </c>
      <c r="E37" s="24">
        <v>0.06492049829519211</v>
      </c>
      <c r="F37" s="23">
        <v>3778257.769999999</v>
      </c>
      <c r="G37" s="24">
        <v>1.8932553943547747</v>
      </c>
      <c r="H37" s="22">
        <v>5316742.23</v>
      </c>
      <c r="I37" s="25">
        <v>5.562512200070228</v>
      </c>
      <c r="J37" s="46"/>
    </row>
    <row r="38" spans="1:10" s="2" customFormat="1" ht="11.25">
      <c r="A38" s="10" t="s">
        <v>74</v>
      </c>
      <c r="B38" s="11" t="s">
        <v>75</v>
      </c>
      <c r="C38" s="15">
        <v>2500000</v>
      </c>
      <c r="D38" s="16">
        <v>304999.96</v>
      </c>
      <c r="E38" s="17">
        <v>1.5438831701438067</v>
      </c>
      <c r="F38" s="16">
        <v>1943554.46</v>
      </c>
      <c r="G38" s="17">
        <v>0.9738999267954346</v>
      </c>
      <c r="H38" s="15">
        <v>556445.54</v>
      </c>
      <c r="I38" s="18">
        <v>0.5821676077240754</v>
      </c>
      <c r="J38" s="46"/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1069109.19</v>
      </c>
      <c r="E39" s="24">
        <v>5.411737383464172</v>
      </c>
      <c r="F39" s="23">
        <v>9500141.31</v>
      </c>
      <c r="G39" s="24">
        <v>4.760446448387809</v>
      </c>
      <c r="H39" s="22">
        <v>3999858.6899999995</v>
      </c>
      <c r="I39" s="25">
        <v>4.184754836549959</v>
      </c>
      <c r="J39" s="46"/>
    </row>
    <row r="40" spans="1:10" s="2" customFormat="1" ht="11.25">
      <c r="A40" s="10" t="s">
        <v>23</v>
      </c>
      <c r="B40" s="11" t="s">
        <v>22</v>
      </c>
      <c r="C40" s="15">
        <v>305000</v>
      </c>
      <c r="D40" s="16">
        <v>50000</v>
      </c>
      <c r="E40" s="17">
        <v>0.2530956348557893</v>
      </c>
      <c r="F40" s="16">
        <v>170553.86</v>
      </c>
      <c r="G40" s="17">
        <v>0.08546320424109896</v>
      </c>
      <c r="H40" s="15">
        <v>134446.14</v>
      </c>
      <c r="I40" s="18">
        <v>0.1406610028566967</v>
      </c>
      <c r="J40" s="46"/>
    </row>
    <row r="41" spans="1:10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0.008944495279694148</v>
      </c>
      <c r="H41" s="22">
        <v>155150</v>
      </c>
      <c r="I41" s="25">
        <v>0.16232191265005072</v>
      </c>
      <c r="J41" s="46"/>
    </row>
    <row r="42" spans="1:11" s="2" customFormat="1" ht="11.25">
      <c r="A42" s="10" t="s">
        <v>21</v>
      </c>
      <c r="B42" s="11" t="s">
        <v>7</v>
      </c>
      <c r="C42" s="15">
        <v>420000</v>
      </c>
      <c r="D42" s="16">
        <v>0</v>
      </c>
      <c r="E42" s="17">
        <v>0</v>
      </c>
      <c r="F42" s="16">
        <v>157934.97</v>
      </c>
      <c r="G42" s="17">
        <v>0.07913997723605808</v>
      </c>
      <c r="H42" s="15">
        <v>262065.03</v>
      </c>
      <c r="I42" s="18">
        <v>0.2741791615101058</v>
      </c>
      <c r="J42" s="46"/>
      <c r="K42" s="52"/>
    </row>
    <row r="43" spans="1:11" s="2" customFormat="1" ht="11.25">
      <c r="A43" s="3" t="s">
        <v>20</v>
      </c>
      <c r="B43" s="5" t="s">
        <v>19</v>
      </c>
      <c r="C43" s="22">
        <v>7300000</v>
      </c>
      <c r="D43" s="23">
        <v>578395.76</v>
      </c>
      <c r="E43" s="24">
        <v>2.9277888415019344</v>
      </c>
      <c r="F43" s="23">
        <v>5177965.149999999</v>
      </c>
      <c r="G43" s="24">
        <v>2.5946378063078877</v>
      </c>
      <c r="H43" s="22">
        <v>2122034.8500000006</v>
      </c>
      <c r="I43" s="25">
        <v>2.2201273320145893</v>
      </c>
      <c r="J43" s="46"/>
      <c r="K43" s="52"/>
    </row>
    <row r="44" spans="1:11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6149.34</v>
      </c>
      <c r="G44" s="17">
        <v>0.003081386140237222</v>
      </c>
      <c r="H44" s="15">
        <v>43850.66</v>
      </c>
      <c r="I44" s="18">
        <v>0.04587768612418352</v>
      </c>
      <c r="J44" s="46"/>
      <c r="K44" s="52"/>
    </row>
    <row r="45" spans="1:11" s="2" customFormat="1" ht="11.25">
      <c r="A45" s="3" t="s">
        <v>16</v>
      </c>
      <c r="B45" s="5" t="s">
        <v>15</v>
      </c>
      <c r="C45" s="22">
        <v>500000</v>
      </c>
      <c r="D45" s="23">
        <v>-13018</v>
      </c>
      <c r="E45" s="24">
        <v>-0.06589597949105329</v>
      </c>
      <c r="F45" s="23">
        <v>64405.61</v>
      </c>
      <c r="G45" s="24">
        <v>0.0322731470381413</v>
      </c>
      <c r="H45" s="22">
        <v>435594.39</v>
      </c>
      <c r="I45" s="25">
        <v>0.4557300323843514</v>
      </c>
      <c r="J45" s="46"/>
      <c r="K45" s="52"/>
    </row>
    <row r="46" spans="1:11" s="2" customFormat="1" ht="11.25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0.15108218132019885</v>
      </c>
      <c r="H46" s="15">
        <v>53494.22999999998</v>
      </c>
      <c r="I46" s="18">
        <v>0.05596703660548964</v>
      </c>
      <c r="J46" s="46"/>
      <c r="K46" s="52"/>
    </row>
    <row r="47" spans="1:11" s="2" customFormat="1" ht="11.25">
      <c r="A47" s="3" t="s">
        <v>86</v>
      </c>
      <c r="B47" s="5" t="s">
        <v>19</v>
      </c>
      <c r="C47" s="22">
        <v>50000</v>
      </c>
      <c r="D47" s="23">
        <v>2870.76</v>
      </c>
      <c r="E47" s="24">
        <v>0.014531536494372114</v>
      </c>
      <c r="F47" s="23">
        <v>19678.160000000003</v>
      </c>
      <c r="G47" s="24">
        <v>0.00986057194583004</v>
      </c>
      <c r="H47" s="22">
        <v>30321.839999999997</v>
      </c>
      <c r="I47" s="25">
        <v>0.031723487359773206</v>
      </c>
      <c r="J47" s="46"/>
      <c r="K47" s="52"/>
    </row>
    <row r="48" spans="1:10" s="2" customFormat="1" ht="11.25">
      <c r="A48" s="47"/>
      <c r="B48" s="48" t="s">
        <v>13</v>
      </c>
      <c r="C48" s="49">
        <v>5613000</v>
      </c>
      <c r="D48" s="49">
        <v>30230.86</v>
      </c>
      <c r="E48" s="29">
        <v>0.15302597407872973</v>
      </c>
      <c r="F48" s="49">
        <v>1571236.67</v>
      </c>
      <c r="G48" s="29">
        <v>0.7873343965320644</v>
      </c>
      <c r="H48" s="27">
        <v>4041763.33</v>
      </c>
      <c r="I48" s="30">
        <v>4.228596546596443</v>
      </c>
      <c r="J48" s="46"/>
    </row>
    <row r="49" spans="1:11" s="2" customFormat="1" ht="11.25">
      <c r="A49" s="3" t="s">
        <v>70</v>
      </c>
      <c r="B49" s="5" t="s">
        <v>15</v>
      </c>
      <c r="C49" s="22">
        <v>800000</v>
      </c>
      <c r="D49" s="23">
        <v>0</v>
      </c>
      <c r="E49" s="24">
        <v>0</v>
      </c>
      <c r="F49" s="23">
        <v>413777.12</v>
      </c>
      <c r="G49" s="24">
        <v>0.2073404760047865</v>
      </c>
      <c r="H49" s="22">
        <v>386222.88</v>
      </c>
      <c r="I49" s="25">
        <v>0.40407629127174355</v>
      </c>
      <c r="J49" s="53"/>
      <c r="K49" s="54"/>
    </row>
    <row r="50" spans="1:11" s="2" customFormat="1" ht="11.25">
      <c r="A50" s="10" t="s">
        <v>77</v>
      </c>
      <c r="B50" s="11" t="s">
        <v>75</v>
      </c>
      <c r="C50" s="15">
        <v>1005000</v>
      </c>
      <c r="D50" s="16">
        <v>0</v>
      </c>
      <c r="E50" s="17">
        <v>0</v>
      </c>
      <c r="F50" s="16">
        <v>323652.5</v>
      </c>
      <c r="G50" s="17">
        <v>0.16217973437037592</v>
      </c>
      <c r="H50" s="15">
        <v>681347.5</v>
      </c>
      <c r="I50" s="18">
        <v>0.7128432444687749</v>
      </c>
      <c r="J50" s="53"/>
      <c r="K50" s="54"/>
    </row>
    <row r="51" spans="1:11" s="2" customFormat="1" ht="11.25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0.1360093370577286</v>
      </c>
      <c r="J51" s="53"/>
      <c r="K51" s="54"/>
    </row>
    <row r="52" spans="1:11" s="2" customFormat="1" ht="11.25">
      <c r="A52" s="10" t="s">
        <v>10</v>
      </c>
      <c r="B52" s="11" t="s">
        <v>9</v>
      </c>
      <c r="C52" s="15">
        <v>3453000</v>
      </c>
      <c r="D52" s="16">
        <v>30230.86</v>
      </c>
      <c r="E52" s="17">
        <v>0.15302597407872973</v>
      </c>
      <c r="F52" s="16">
        <v>833807.0499999999</v>
      </c>
      <c r="G52" s="17">
        <v>0.4178141861569021</v>
      </c>
      <c r="H52" s="15">
        <v>2619192.95</v>
      </c>
      <c r="I52" s="18">
        <v>2.740266898121358</v>
      </c>
      <c r="J52" s="53"/>
      <c r="K52" s="54"/>
    </row>
    <row r="53" spans="1:10" s="2" customFormat="1" ht="12" thickBot="1">
      <c r="A53" s="3" t="s">
        <v>8</v>
      </c>
      <c r="B53" s="5" t="s">
        <v>7</v>
      </c>
      <c r="C53" s="22">
        <v>225000</v>
      </c>
      <c r="D53" s="23">
        <v>0</v>
      </c>
      <c r="E53" s="24">
        <v>0</v>
      </c>
      <c r="F53" s="23">
        <v>0</v>
      </c>
      <c r="G53" s="24">
        <v>0</v>
      </c>
      <c r="H53" s="22">
        <v>225000</v>
      </c>
      <c r="I53" s="25">
        <v>0.23540077567683798</v>
      </c>
      <c r="J53" s="46"/>
    </row>
    <row r="54" spans="1:9" s="2" customFormat="1" ht="12.75" thickBot="1" thickTop="1">
      <c r="A54" s="56"/>
      <c r="B54" s="57" t="s">
        <v>0</v>
      </c>
      <c r="C54" s="14">
        <f>C48+C4</f>
        <v>295145756.33000004</v>
      </c>
      <c r="D54" s="14">
        <f>D48+D4</f>
        <v>19755378.249999996</v>
      </c>
      <c r="E54" s="14">
        <v>100</v>
      </c>
      <c r="F54" s="14">
        <f>F48+F4</f>
        <v>199564083.17999998</v>
      </c>
      <c r="G54" s="14">
        <v>100</v>
      </c>
      <c r="H54" s="14">
        <f>H48+H4</f>
        <v>95581673.15000005</v>
      </c>
      <c r="I54" s="14">
        <v>100</v>
      </c>
    </row>
    <row r="55" spans="1:9" s="2" customFormat="1" ht="16.5" customHeight="1" thickTop="1">
      <c r="A55" s="58" t="s">
        <v>69</v>
      </c>
      <c r="B55" s="58"/>
      <c r="C55" s="59"/>
      <c r="D55" s="59"/>
      <c r="E55" s="59"/>
      <c r="F55" s="59"/>
      <c r="G55" s="59"/>
      <c r="H55" s="59"/>
      <c r="I55" s="59"/>
    </row>
    <row r="56" spans="1:9" s="2" customFormat="1" ht="16.5" customHeight="1">
      <c r="A56" s="6"/>
      <c r="B56" s="6" t="s">
        <v>6</v>
      </c>
      <c r="C56" s="7">
        <f>F5</f>
        <v>111801137.1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5</v>
      </c>
      <c r="C57" s="7">
        <f>F19</f>
        <v>52419296.269999996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42</v>
      </c>
      <c r="C58" s="7">
        <f>F27</f>
        <v>33772413.13999999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 t="s">
        <v>4</v>
      </c>
      <c r="C59" s="7">
        <f>F48</f>
        <v>1571236.67</v>
      </c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>
        <f>SUM(C56:C59)</f>
        <v>199564083.17999998</v>
      </c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  <row r="66" spans="1:9" ht="12.75">
      <c r="A66" s="6"/>
      <c r="B66" s="6"/>
      <c r="C66" s="7"/>
      <c r="D66" s="7"/>
      <c r="E66" s="7"/>
      <c r="F66" s="7"/>
      <c r="G66" s="7"/>
      <c r="H66" s="7"/>
      <c r="I66" s="7"/>
    </row>
  </sheetData>
  <sheetProtection/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Celso Guerini</cp:lastModifiedBy>
  <cp:lastPrinted>2015-06-15T15:26:30Z</cp:lastPrinted>
  <dcterms:created xsi:type="dcterms:W3CDTF">2013-04-10T18:42:15Z</dcterms:created>
  <dcterms:modified xsi:type="dcterms:W3CDTF">2018-11-09T15:50:21Z</dcterms:modified>
  <cp:category/>
  <cp:version/>
  <cp:contentType/>
  <cp:contentStatus/>
</cp:coreProperties>
</file>