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10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  <sheet name="JUL 2013" sheetId="11" r:id="rId6"/>
    <sheet name="AGO" sheetId="12" r:id="rId7"/>
    <sheet name="SET" sheetId="13" r:id="rId8"/>
    <sheet name="OUT" sheetId="14" r:id="rId9"/>
    <sheet name="NOV" sheetId="15" r:id="rId10"/>
    <sheet name="DEZ" sheetId="16" r:id="rId11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8" i="16"/>
  <c r="C57"/>
  <c r="C56"/>
  <c r="C55"/>
  <c r="H53"/>
  <c r="F53"/>
  <c r="D53"/>
  <c r="C53"/>
  <c r="C58" i="15"/>
  <c r="C57"/>
  <c r="C56"/>
  <c r="C55"/>
  <c r="H53"/>
  <c r="F53"/>
  <c r="D53"/>
  <c r="C53"/>
  <c r="C58" i="14"/>
  <c r="C57"/>
  <c r="C56"/>
  <c r="C55"/>
  <c r="H53"/>
  <c r="F53"/>
  <c r="D53"/>
  <c r="C53"/>
  <c r="C58" i="13"/>
  <c r="C57"/>
  <c r="C56"/>
  <c r="C55"/>
  <c r="H53"/>
  <c r="F53"/>
  <c r="D53"/>
  <c r="C53"/>
  <c r="C58" i="12"/>
  <c r="C57"/>
  <c r="C56"/>
  <c r="C55"/>
  <c r="H53"/>
  <c r="F53"/>
  <c r="D53"/>
  <c r="C53"/>
  <c r="C57" i="11"/>
  <c r="C56"/>
  <c r="C55"/>
  <c r="C54"/>
  <c r="H52"/>
  <c r="F52"/>
  <c r="D52"/>
  <c r="C52"/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<sst xmlns="http://schemas.openxmlformats.org/spreadsheetml/2006/main" count="1213" uniqueCount="91">
  <si>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</si>
  <si>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</si>
  <si>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</si>
  <si>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</si>
  <si>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</si>
  <si>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</si>
  <si>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</si>
  <si>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</si>
  <si>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</si>
  <si>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</si>
  <si>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</si>
  <si>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</si>
  <si>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</si>
  <si>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</si>
  <si>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</si>
  <si>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</si>
  <si>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</si>
  <si>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</si>
  <si>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</si>
  <si>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</si>
  <si>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</si>
  <si>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</si>
  <si>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</si>
  <si>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</si>
  <si>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</si>
  <si>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</si>
  <si>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</si>
  <si>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</si>
  <si>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</si>
  <si>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</si>
  <si>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</si>
  <si>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</si>
  <si>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</si>
  <si>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</si>
  <si>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</si>
  <si>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</si>
  <si>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</si>
  <si>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</si>
  <si>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</si>
  <si>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</si>
  <si>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</si>
  <si>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</si>
  <si>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</si>
  <si>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</si>
  <si>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</si>
  <si>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</si>
  <si>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</si>
  <si>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</si>
  <si>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</si>
  <si>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</si>
  <si>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</si>
  <si>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</si>
  <si>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</si>
  <si>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</si>
  <si>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</si>
  <si>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</si>
  <si>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</si>
  <si>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</si>
  <si>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</si>
  <si>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</si>
  <si>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</si>
  <si>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</si>
  <si>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</si>
  <si>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</si>
  <si>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</si>
  <si>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</si>
  <si>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</si>
  <si>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</si>
  <si>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</si>
  <si>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</si>
  <si>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</si>
  <si>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</si>
  <si>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</si>
  <si>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</si>
  <si>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</si>
  <si>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</si>
  <si>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</si>
  <si>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</si>
  <si>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</si>
  <si>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</si>
  <si>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</si>
  <si>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</si>
  <si>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</si>
  <si>
    <t>JULHO</t>
  </si>
  <si>
    <t>AGOSTO</t>
  </si>
  <si>
    <t>4.4.90.39</t>
  </si>
  <si>
    <t>OUTROS SERVIÇOS DE TERCEIROS - PESSOA JURÍDICA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</si>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</sst>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4" borderId="13" xfId="12" applyFont="1" applyFill="1" applyBorder="1"/>
    <xf numFmtId="43" fontId="8" fillId="3" borderId="8" xfId="12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43" fontId="8" fillId="4" borderId="13" xfId="12" applyFont="1" applyFill="1" applyBorder="1" applyAlignment="1">
      <alignment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319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818"/>
                  <c:y val="-0.15954469233012603"/>
                </c:manualLayout>
              </c:layout>
              <c:showPercent val="1"/>
            </c:dLbl>
            <c:dLbl>
              <c:idx val="2"/>
              <c:layout>
                <c:manualLayout>
                  <c:x val="0.14779822834645709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5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4"/>
          <c:w val="0.59679330708661416"/>
          <c:h val="0.717919075144511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2013'!$C$52</c:f>
              <c:numCache>
                <c:formatCode>_-* #,##0.00_-;\-* #,##0.00_-;_-* "-"??_-;_-@_-</c:formatCode>
                <c:ptCount val="1"/>
                <c:pt idx="0">
                  <c:v>216234915.81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2013'!$D$52</c:f>
              <c:numCache>
                <c:formatCode>_-* #,##0.00_-;\-* #,##0.00_-;_-* "-"??_-;_-@_-</c:formatCode>
                <c:ptCount val="1"/>
                <c:pt idx="0">
                  <c:v>15827230.1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2013'!$F$52</c:f>
              <c:numCache>
                <c:formatCode>_-* #,##0.00_-;\-* #,##0.00_-;_-* "-"??_-;_-@_-</c:formatCode>
                <c:ptCount val="1"/>
                <c:pt idx="0">
                  <c:v>95916434.110000014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2013'!$H$52</c:f>
              <c:numCache>
                <c:formatCode>_-* #,##0.00_-;\-* #,##0.00_-;_-* "-"??_-;_-@_-</c:formatCode>
                <c:ptCount val="1"/>
                <c:pt idx="0">
                  <c:v>120318481.69999999</c:v>
                </c:pt>
              </c:numCache>
            </c:numRef>
          </c:val>
        </c:ser>
        <c:axId val="69006848"/>
        <c:axId val="69008384"/>
      </c:barChart>
      <c:catAx>
        <c:axId val="69006848"/>
        <c:scaling>
          <c:orientation val="minMax"/>
        </c:scaling>
        <c:delete val="1"/>
        <c:axPos val="b"/>
        <c:tickLblPos val="none"/>
        <c:crossAx val="69008384"/>
        <c:crosses val="autoZero"/>
        <c:auto val="1"/>
        <c:lblAlgn val="ctr"/>
        <c:lblOffset val="100"/>
      </c:catAx>
      <c:valAx>
        <c:axId val="690083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90068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7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'JUL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'JUL 2013'!$C$54:$C$57</c:f>
              <c:numCache>
                <c:formatCode>_-* #,##0.00_-;\-* #,##0.00_-;_-* "-"??_-;_-@_-</c:formatCode>
                <c:ptCount val="4"/>
                <c:pt idx="0">
                  <c:v>55680291.120000012</c:v>
                </c:pt>
                <c:pt idx="1">
                  <c:v>21644803.84</c:v>
                </c:pt>
                <c:pt idx="2">
                  <c:v>17594393.449999999</c:v>
                </c:pt>
                <c:pt idx="3">
                  <c:v>996945.7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63"/>
          <c:w val="0.59679330708661416"/>
          <c:h val="0.717919075144511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AGO!$C$53</c:f>
              <c:numCache>
                <c:formatCode>_-* #,##0.00_-;\-* #,##0.00_-;_-* "-"??_-;_-@_-</c:formatCode>
                <c:ptCount val="1"/>
                <c:pt idx="0">
                  <c:v>222375231.62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AGO!$D$53</c:f>
              <c:numCache>
                <c:formatCode>_-* #,##0.00_-;\-* #,##0.00_-;_-* "-"??_-;_-@_-</c:formatCode>
                <c:ptCount val="1"/>
                <c:pt idx="0">
                  <c:v>14717380.989999998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AGO!$F$53</c:f>
              <c:numCache>
                <c:formatCode>_-* #,##0.00_-;\-* #,##0.00_-;_-* "-"??_-;_-@_-</c:formatCode>
                <c:ptCount val="1"/>
                <c:pt idx="0">
                  <c:v>110633815.10000002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AGO!$H$53</c:f>
              <c:numCache>
                <c:formatCode>_-* #,##0.00_-;\-* #,##0.00_-;_-* "-"??_-;_-@_-</c:formatCode>
                <c:ptCount val="1"/>
                <c:pt idx="0">
                  <c:v>111741416.51999997</c:v>
                </c:pt>
              </c:numCache>
            </c:numRef>
          </c:val>
        </c:ser>
        <c:axId val="87527808"/>
        <c:axId val="87529344"/>
      </c:barChart>
      <c:catAx>
        <c:axId val="87527808"/>
        <c:scaling>
          <c:orientation val="minMax"/>
        </c:scaling>
        <c:delete val="1"/>
        <c:axPos val="b"/>
        <c:tickLblPos val="none"/>
        <c:crossAx val="87529344"/>
        <c:crosses val="autoZero"/>
        <c:auto val="1"/>
        <c:lblAlgn val="ctr"/>
        <c:lblOffset val="100"/>
      </c:catAx>
      <c:valAx>
        <c:axId val="875293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5278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8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AGO!$C$55:$C$58</c:f>
              <c:numCache>
                <c:formatCode>_-* #,##0.00_-;\-* #,##0.00_-;_-* "-"??_-;_-@_-</c:formatCode>
                <c:ptCount val="4"/>
                <c:pt idx="0">
                  <c:v>63230013.950000018</c:v>
                </c:pt>
                <c:pt idx="1">
                  <c:v>24725119.649999999</c:v>
                </c:pt>
                <c:pt idx="2">
                  <c:v>21677142.449999999</c:v>
                </c:pt>
                <c:pt idx="3">
                  <c:v>1001539.0499999999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74"/>
          <c:w val="0.59679330708661416"/>
          <c:h val="0.717919075144511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SET!$C$53</c:f>
              <c:numCache>
                <c:formatCode>_-* #,##0.00_-;\-* #,##0.00_-;_-* "-"??_-;_-@_-</c:formatCode>
                <c:ptCount val="1"/>
                <c:pt idx="0">
                  <c:v>225494617.72999999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SET!$D$53</c:f>
              <c:numCache>
                <c:formatCode>_-* #,##0.00_-;\-* #,##0.00_-;_-* "-"??_-;_-@_-</c:formatCode>
                <c:ptCount val="1"/>
                <c:pt idx="0">
                  <c:v>11884921.059999999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SET!$F$53</c:f>
              <c:numCache>
                <c:formatCode>_-* #,##0.00_-;\-* #,##0.00_-;_-* "-"??_-;_-@_-</c:formatCode>
                <c:ptCount val="1"/>
                <c:pt idx="0">
                  <c:v>122518736.16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SET!$H$53</c:f>
              <c:numCache>
                <c:formatCode>_-* #,##0.00_-;\-* #,##0.00_-;_-* "-"??_-;_-@_-</c:formatCode>
                <c:ptCount val="1"/>
                <c:pt idx="0">
                  <c:v>102975881.56999999</c:v>
                </c:pt>
              </c:numCache>
            </c:numRef>
          </c:val>
        </c:ser>
        <c:axId val="80145408"/>
        <c:axId val="87560960"/>
      </c:barChart>
      <c:catAx>
        <c:axId val="80145408"/>
        <c:scaling>
          <c:orientation val="minMax"/>
        </c:scaling>
        <c:delete val="1"/>
        <c:axPos val="b"/>
        <c:tickLblPos val="none"/>
        <c:crossAx val="87560960"/>
        <c:crosses val="autoZero"/>
        <c:auto val="1"/>
        <c:lblAlgn val="ctr"/>
        <c:lblOffset val="100"/>
      </c:catAx>
      <c:valAx>
        <c:axId val="875609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1454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9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SET!$C$55:$C$58</c:f>
              <c:numCache>
                <c:formatCode>_-* #,##0.00_-;\-* #,##0.00_-;_-* "-"??_-;_-@_-</c:formatCode>
                <c:ptCount val="4"/>
                <c:pt idx="0">
                  <c:v>70739214.319999993</c:v>
                </c:pt>
                <c:pt idx="1">
                  <c:v>27844505.759999998</c:v>
                </c:pt>
                <c:pt idx="2">
                  <c:v>22928133.400000002</c:v>
                </c:pt>
                <c:pt idx="3">
                  <c:v>1006882.6799999999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79"/>
          <c:w val="0.59679330708661416"/>
          <c:h val="0.717919075144512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OUT!$C$53</c:f>
              <c:numCache>
                <c:formatCode>_-* #,##0.00_-;\-* #,##0.00_-;_-* "-"??_-;_-@_-</c:formatCode>
                <c:ptCount val="1"/>
                <c:pt idx="0">
                  <c:v>228618664.44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OUT!$D$53</c:f>
              <c:numCache>
                <c:formatCode>_-* #,##0.00_-;\-* #,##0.00_-;_-* "-"??_-;_-@_-</c:formatCode>
                <c:ptCount val="1"/>
                <c:pt idx="0">
                  <c:v>12258661.380000001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OUT!$F$53</c:f>
              <c:numCache>
                <c:formatCode>_-* #,##0.00_-;\-* #,##0.00_-;_-* "-"??_-;_-@_-</c:formatCode>
                <c:ptCount val="1"/>
                <c:pt idx="0">
                  <c:v>134777397.53999996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OUT!$H$53</c:f>
              <c:numCache>
                <c:formatCode>_-* #,##0.00_-;\-* #,##0.00_-;_-* "-"??_-;_-@_-</c:formatCode>
                <c:ptCount val="1"/>
                <c:pt idx="0">
                  <c:v>93841266.900000006</c:v>
                </c:pt>
              </c:numCache>
            </c:numRef>
          </c:val>
        </c:ser>
        <c:axId val="88139648"/>
        <c:axId val="88141184"/>
      </c:barChart>
      <c:catAx>
        <c:axId val="88139648"/>
        <c:scaling>
          <c:orientation val="minMax"/>
        </c:scaling>
        <c:delete val="1"/>
        <c:axPos val="b"/>
        <c:tickLblPos val="none"/>
        <c:crossAx val="88141184"/>
        <c:crosses val="autoZero"/>
        <c:auto val="1"/>
        <c:lblAlgn val="ctr"/>
        <c:lblOffset val="100"/>
      </c:catAx>
      <c:valAx>
        <c:axId val="881411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139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7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OUT!$C$55:$C$58</c:f>
              <c:numCache>
                <c:formatCode>_-* #,##0.00_-;\-* #,##0.00_-;_-* "-"??_-;_-@_-</c:formatCode>
                <c:ptCount val="4"/>
                <c:pt idx="0">
                  <c:v>78234063.469999984</c:v>
                </c:pt>
                <c:pt idx="1">
                  <c:v>30980309.729999997</c:v>
                </c:pt>
                <c:pt idx="2">
                  <c:v>24474682.66</c:v>
                </c:pt>
                <c:pt idx="3">
                  <c:v>1088341.68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88"/>
          <c:w val="0.59679330708661416"/>
          <c:h val="0.717919075144512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NOV!$C$53</c:f>
              <c:numCache>
                <c:formatCode>_-* #,##0.00_-;\-* #,##0.00_-;_-* "-"??_-;_-@_-</c:formatCode>
                <c:ptCount val="1"/>
                <c:pt idx="0">
                  <c:v>231749907.55999997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NOV!$D$53</c:f>
              <c:numCache>
                <c:formatCode>_-* #,##0.00_-;\-* #,##0.00_-;_-* "-"??_-;_-@_-</c:formatCode>
                <c:ptCount val="1"/>
                <c:pt idx="0">
                  <c:v>12049300.440000001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NOV!$F$53</c:f>
              <c:numCache>
                <c:formatCode>_-* #,##0.00_-;\-* #,##0.00_-;_-* "-"??_-;_-@_-</c:formatCode>
                <c:ptCount val="1"/>
                <c:pt idx="0">
                  <c:v>146826697.97999996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NOV!$H$53</c:f>
              <c:numCache>
                <c:formatCode>_-* #,##0.00_-;\-* #,##0.00_-;_-* "-"??_-;_-@_-</c:formatCode>
                <c:ptCount val="1"/>
                <c:pt idx="0">
                  <c:v>84923209.580000013</c:v>
                </c:pt>
              </c:numCache>
            </c:numRef>
          </c:val>
        </c:ser>
        <c:axId val="88224512"/>
        <c:axId val="88226048"/>
      </c:barChart>
      <c:catAx>
        <c:axId val="88224512"/>
        <c:scaling>
          <c:orientation val="minMax"/>
        </c:scaling>
        <c:delete val="1"/>
        <c:axPos val="b"/>
        <c:tickLblPos val="none"/>
        <c:crossAx val="88226048"/>
        <c:crosses val="autoZero"/>
        <c:auto val="1"/>
        <c:lblAlgn val="ctr"/>
        <c:lblOffset val="100"/>
      </c:catAx>
      <c:valAx>
        <c:axId val="882260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2245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68732800"/>
        <c:axId val="68734336"/>
      </c:barChart>
      <c:catAx>
        <c:axId val="68732800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68734336"/>
        <c:crosses val="autoZero"/>
        <c:auto val="1"/>
        <c:lblAlgn val="ctr"/>
        <c:lblOffset val="100"/>
      </c:catAx>
      <c:valAx>
        <c:axId val="68734336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732800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72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NOV!$C$55:$C$58</c:f>
              <c:numCache>
                <c:formatCode>_-* #,##0.00_-;\-* #,##0.00_-;_-* "-"??_-;_-@_-</c:formatCode>
                <c:ptCount val="4"/>
                <c:pt idx="0">
                  <c:v>85713527.789999977</c:v>
                </c:pt>
                <c:pt idx="1">
                  <c:v>34136221.799999997</c:v>
                </c:pt>
                <c:pt idx="2">
                  <c:v>25879745.710000001</c:v>
                </c:pt>
                <c:pt idx="3">
                  <c:v>1097202.68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DEZEMBRO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96"/>
          <c:w val="0.59679330708661416"/>
          <c:h val="0.717919075144512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DEZ!$C$53</c:f>
              <c:numCache>
                <c:formatCode>_-* #,##0.00_-;\-* #,##0.00_-;_-* "-"??_-;_-@_-</c:formatCode>
                <c:ptCount val="1"/>
                <c:pt idx="0">
                  <c:v>237353175.66999999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DEZ!$D$53</c:f>
              <c:numCache>
                <c:formatCode>_-* #,##0.00_-;\-* #,##0.00_-;_-* "-"??_-;_-@_-</c:formatCode>
                <c:ptCount val="1"/>
                <c:pt idx="0">
                  <c:v>20809065.460000001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DEZ!$F$53</c:f>
              <c:numCache>
                <c:formatCode>_-* #,##0.00_-;\-* #,##0.00_-;_-* "-"??_-;_-@_-</c:formatCode>
                <c:ptCount val="1"/>
                <c:pt idx="0">
                  <c:v>167635763.44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DEZ!$H$53</c:f>
              <c:numCache>
                <c:formatCode>_-* #,##0.00_-;\-* #,##0.00_-;_-* "-"??_-;_-@_-</c:formatCode>
                <c:ptCount val="1"/>
                <c:pt idx="0">
                  <c:v>69717412.229999989</c:v>
                </c:pt>
              </c:numCache>
            </c:numRef>
          </c:val>
        </c:ser>
        <c:axId val="136030848"/>
        <c:axId val="136040832"/>
      </c:barChart>
      <c:catAx>
        <c:axId val="136030848"/>
        <c:scaling>
          <c:orientation val="minMax"/>
        </c:scaling>
        <c:delete val="1"/>
        <c:axPos val="b"/>
        <c:tickLblPos val="none"/>
        <c:crossAx val="136040832"/>
        <c:crosses val="autoZero"/>
        <c:auto val="1"/>
        <c:lblAlgn val="ctr"/>
        <c:lblOffset val="100"/>
      </c:catAx>
      <c:valAx>
        <c:axId val="1360408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60308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DEZEMBRO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74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DEZ!$B$55:$B$58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DEZ!$C$55:$C$58</c:f>
              <c:numCache>
                <c:formatCode>_-* #,##0.00_-;\-* #,##0.00_-;_-* "-"??_-;_-@_-</c:formatCode>
                <c:ptCount val="4"/>
                <c:pt idx="0">
                  <c:v>98576119.989999995</c:v>
                </c:pt>
                <c:pt idx="1">
                  <c:v>39739489.910000004</c:v>
                </c:pt>
                <c:pt idx="2">
                  <c:v>28222995.73</c:v>
                </c:pt>
                <c:pt idx="3">
                  <c:v>1097157.81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3"/>
          <c:w val="0.59679330708661416"/>
          <c:h val="0.717919075144510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69036288"/>
        <c:axId val="69050368"/>
      </c:barChart>
      <c:catAx>
        <c:axId val="69036288"/>
        <c:scaling>
          <c:orientation val="minMax"/>
        </c:scaling>
        <c:delete val="1"/>
        <c:axPos val="b"/>
        <c:tickLblPos val="none"/>
        <c:crossAx val="69050368"/>
        <c:crosses val="autoZero"/>
        <c:auto val="1"/>
        <c:lblAlgn val="ctr"/>
        <c:lblOffset val="100"/>
      </c:catAx>
      <c:valAx>
        <c:axId val="6905036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90362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43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815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42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2"/>
          <c:w val="0.59679330708661416"/>
          <c:h val="0.71791907514451037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83264640"/>
        <c:axId val="83266176"/>
      </c:barChart>
      <c:catAx>
        <c:axId val="83264640"/>
        <c:scaling>
          <c:orientation val="minMax"/>
        </c:scaling>
        <c:delete val="1"/>
        <c:axPos val="b"/>
        <c:tickLblPos val="none"/>
        <c:crossAx val="83266176"/>
        <c:crosses val="autoZero"/>
        <c:auto val="1"/>
        <c:lblAlgn val="ctr"/>
        <c:lblOffset val="100"/>
      </c:catAx>
      <c:valAx>
        <c:axId val="832661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2646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2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3"/>
          <c:w val="0.59679330708661416"/>
          <c:h val="0.717919075144510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68890624"/>
        <c:axId val="68892160"/>
      </c:barChart>
      <c:catAx>
        <c:axId val="68890624"/>
        <c:scaling>
          <c:orientation val="minMax"/>
        </c:scaling>
        <c:delete val="1"/>
        <c:axPos val="b"/>
        <c:tickLblPos val="none"/>
        <c:crossAx val="68892160"/>
        <c:crosses val="autoZero"/>
        <c:auto val="1"/>
        <c:lblAlgn val="ctr"/>
        <c:lblOffset val="100"/>
      </c:catAx>
      <c:valAx>
        <c:axId val="688921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8906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4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9"/>
          <c:w val="0.59679330708661416"/>
          <c:h val="0.717919075144511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87272064"/>
        <c:axId val="87282048"/>
      </c:barChart>
      <c:catAx>
        <c:axId val="87272064"/>
        <c:scaling>
          <c:orientation val="minMax"/>
        </c:scaling>
        <c:delete val="1"/>
        <c:axPos val="b"/>
        <c:tickLblPos val="none"/>
        <c:crossAx val="87282048"/>
        <c:crosses val="autoZero"/>
        <c:auto val="1"/>
        <c:lblAlgn val="ctr"/>
        <c:lblOffset val="100"/>
      </c:catAx>
      <c:valAx>
        <c:axId val="872820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2720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ht="15.75" thickBot="1">
      <c r="A2" s="79" t="s">
        <v>3</v>
      </c>
      <c r="B2" s="80" t="s">
        <v>75</v>
      </c>
      <c r="C2" s="81" t="s">
        <v>73</v>
      </c>
      <c r="D2" s="76" t="s">
        <v>78</v>
      </c>
      <c r="E2" s="77"/>
      <c r="F2" s="39" t="s">
        <v>77</v>
      </c>
      <c r="G2" s="39"/>
      <c r="H2" s="40" t="s">
        <v>2</v>
      </c>
      <c r="I2" s="8"/>
    </row>
    <row r="3" spans="1:9" ht="15.75" thickBot="1">
      <c r="A3" s="79"/>
      <c r="B3" s="80"/>
      <c r="C3" s="82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74" t="s">
        <v>0</v>
      </c>
      <c r="B52" s="75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4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89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2" t="s">
        <v>72</v>
      </c>
    </row>
    <row r="4" spans="1:9" s="4" customFormat="1" ht="11.25">
      <c r="A4" s="14"/>
      <c r="B4" s="15" t="s">
        <v>71</v>
      </c>
      <c r="C4" s="49">
        <v>220736593.22999996</v>
      </c>
      <c r="D4" s="49">
        <v>12040439.440000001</v>
      </c>
      <c r="E4" s="49">
        <v>99.926460460969295</v>
      </c>
      <c r="F4" s="49">
        <v>145729495.29999998</v>
      </c>
      <c r="G4" s="49">
        <v>99.252722634851139</v>
      </c>
      <c r="H4" s="49">
        <v>75007097.929999977</v>
      </c>
      <c r="I4" s="49">
        <v>88.323437492481034</v>
      </c>
    </row>
    <row r="5" spans="1:9" s="4" customFormat="1" ht="11.25">
      <c r="A5" s="19"/>
      <c r="B5" s="20" t="s">
        <v>70</v>
      </c>
      <c r="C5" s="50">
        <v>136130040.69999999</v>
      </c>
      <c r="D5" s="50">
        <v>7479464.3200000012</v>
      </c>
      <c r="E5" s="50">
        <v>62.073847002523571</v>
      </c>
      <c r="F5" s="50">
        <v>85713527.789999977</v>
      </c>
      <c r="G5" s="50">
        <v>58.377344835252956</v>
      </c>
      <c r="H5" s="50">
        <v>50416512.910000011</v>
      </c>
      <c r="I5" s="50">
        <v>59.36717790029622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6101614.2400000002</v>
      </c>
      <c r="E6" s="51">
        <v>50.638742642224301</v>
      </c>
      <c r="F6" s="51">
        <v>69554676.070000008</v>
      </c>
      <c r="G6" s="51">
        <v>47.371954165634371</v>
      </c>
      <c r="H6" s="51">
        <v>35063272.819999978</v>
      </c>
      <c r="I6" s="51">
        <v>41.288209658361303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23295.67</v>
      </c>
      <c r="E7" s="52">
        <v>0.19333628633464464</v>
      </c>
      <c r="F7" s="52">
        <v>255213.34999999998</v>
      </c>
      <c r="G7" s="52">
        <v>0.1738194439506934</v>
      </c>
      <c r="H7" s="52">
        <v>4023878.4600000004</v>
      </c>
      <c r="I7" s="52">
        <v>4.7382552777982268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96884.479999999996</v>
      </c>
      <c r="E8" s="51">
        <v>0.804067260854191</v>
      </c>
      <c r="F8" s="51">
        <v>1055762.99</v>
      </c>
      <c r="G8" s="51">
        <v>0.71905382639866411</v>
      </c>
      <c r="H8" s="51">
        <v>324237.01</v>
      </c>
      <c r="I8" s="51">
        <v>0.38180023058897672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61698.07</v>
      </c>
      <c r="E9" s="52">
        <v>0.51204690518946006</v>
      </c>
      <c r="F9" s="52">
        <v>433999.05</v>
      </c>
      <c r="G9" s="52">
        <v>0.29558592270400119</v>
      </c>
      <c r="H9" s="52">
        <v>394000.95</v>
      </c>
      <c r="I9" s="52">
        <v>0.46394966929369319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0.32308003008050762</v>
      </c>
      <c r="H10" s="51">
        <v>2560632.2599999998</v>
      </c>
      <c r="I10" s="51">
        <v>3.0152325526366419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0.32090953245041443</v>
      </c>
      <c r="H11" s="52">
        <v>2403819.13</v>
      </c>
      <c r="I11" s="52">
        <v>2.8305796988696428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0.19507032027582211</v>
      </c>
      <c r="H12" s="51">
        <v>403584.69</v>
      </c>
      <c r="I12" s="51">
        <v>0.47523485275225263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1158370.1100000001</v>
      </c>
      <c r="E13" s="52">
        <v>9.6135880731678398</v>
      </c>
      <c r="F13" s="52">
        <v>12496662.319999998</v>
      </c>
      <c r="G13" s="52">
        <v>8.5111648575671381</v>
      </c>
      <c r="H13" s="52">
        <v>3103337.6800000016</v>
      </c>
      <c r="I13" s="52">
        <v>3.654286849670433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3.6491728505192119E-3</v>
      </c>
      <c r="H14" s="51">
        <v>1039642.04</v>
      </c>
      <c r="I14" s="51">
        <v>1.224214257965166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1482.46</v>
      </c>
      <c r="E15" s="52">
        <v>1.2303286878619818E-2</v>
      </c>
      <c r="F15" s="52">
        <v>222282.46</v>
      </c>
      <c r="G15" s="52">
        <v>0.1513910365472349</v>
      </c>
      <c r="H15" s="52">
        <v>277717.54000000004</v>
      </c>
      <c r="I15" s="52">
        <v>0.32702195474416501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0.61231788408814858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36119.29</v>
      </c>
      <c r="E17" s="52">
        <v>0.29976254787452206</v>
      </c>
      <c r="F17" s="52">
        <v>457609.67000000004</v>
      </c>
      <c r="G17" s="52">
        <v>0.31166652679360357</v>
      </c>
      <c r="H17" s="52">
        <v>302390.32999999996</v>
      </c>
      <c r="I17" s="52">
        <v>0.35607501352753268</v>
      </c>
    </row>
    <row r="18" spans="1:9" s="4" customFormat="1" ht="11.25">
      <c r="A18" s="14"/>
      <c r="B18" s="15" t="s">
        <v>59</v>
      </c>
      <c r="C18" s="49">
        <v>34325800.669999994</v>
      </c>
      <c r="D18" s="49">
        <v>3155912.0700000003</v>
      </c>
      <c r="E18" s="49">
        <v>26.191662210723333</v>
      </c>
      <c r="F18" s="49">
        <v>34136221.799999997</v>
      </c>
      <c r="G18" s="49">
        <v>23.249328813925835</v>
      </c>
      <c r="H18" s="49">
        <v>189578.86999999732</v>
      </c>
      <c r="I18" s="49">
        <v>0.22323563951196257</v>
      </c>
    </row>
    <row r="19" spans="1:9" s="4" customFormat="1" ht="11.25">
      <c r="A19" s="19" t="s">
        <v>58</v>
      </c>
      <c r="B19" s="25" t="s">
        <v>57</v>
      </c>
      <c r="C19" s="52">
        <v>33825800.669999994</v>
      </c>
      <c r="D19" s="52">
        <v>3131243.12</v>
      </c>
      <c r="E19" s="52">
        <v>25.986928748205401</v>
      </c>
      <c r="F19" s="52">
        <v>33825800.669999994</v>
      </c>
      <c r="G19" s="52">
        <v>23.037908728702444</v>
      </c>
      <c r="H19" s="52">
        <v>0</v>
      </c>
      <c r="I19" s="52">
        <v>0</v>
      </c>
    </row>
    <row r="20" spans="1:9" s="4" customFormat="1" ht="11.25">
      <c r="A20" s="14" t="s">
        <v>56</v>
      </c>
      <c r="B20" s="24" t="s">
        <v>7</v>
      </c>
      <c r="C20" s="51">
        <v>300000</v>
      </c>
      <c r="D20" s="51">
        <v>24668.95</v>
      </c>
      <c r="E20" s="51">
        <v>0.20473346251792857</v>
      </c>
      <c r="F20" s="51">
        <v>280610.42</v>
      </c>
      <c r="G20" s="51">
        <v>0.19111675455523991</v>
      </c>
      <c r="H20" s="51">
        <v>19389.580000000016</v>
      </c>
      <c r="I20" s="51">
        <v>2.2831897305688256E-2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5.887671962386045E-2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5.887671962386045E-2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5.887671962386045E-2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50000</v>
      </c>
      <c r="D25" s="52">
        <v>0</v>
      </c>
      <c r="E25" s="52">
        <v>0</v>
      </c>
      <c r="F25" s="52">
        <v>29810.71</v>
      </c>
      <c r="G25" s="52">
        <v>2.030333066814638E-2</v>
      </c>
      <c r="H25" s="52">
        <v>20189.29</v>
      </c>
      <c r="I25" s="52">
        <v>2.3773583334696188E-2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50280751.859999999</v>
      </c>
      <c r="D27" s="50">
        <v>1405063.0500000003</v>
      </c>
      <c r="E27" s="50">
        <v>11.660951247722394</v>
      </c>
      <c r="F27" s="50">
        <v>25879745.710000001</v>
      </c>
      <c r="G27" s="50">
        <v>17.626048985672355</v>
      </c>
      <c r="H27" s="50">
        <v>24401006.149999999</v>
      </c>
      <c r="I27" s="50">
        <v>28.733023952672887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0.6182554075578619</v>
      </c>
      <c r="H28" s="51">
        <v>192236</v>
      </c>
      <c r="I28" s="51">
        <v>0.22636450147224874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1.1186576728533484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60000</v>
      </c>
      <c r="E31" s="52">
        <v>0.49795421982191018</v>
      </c>
      <c r="F31" s="52">
        <v>764742.39999999991</v>
      </c>
      <c r="G31" s="52">
        <v>0.52084696483753212</v>
      </c>
      <c r="H31" s="52">
        <v>285257.60000000009</v>
      </c>
      <c r="I31" s="52">
        <v>0.33590063471550674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-38934.58</v>
      </c>
      <c r="E32" s="51">
        <v>-0.32312730679989582</v>
      </c>
      <c r="F32" s="51">
        <v>681957.49</v>
      </c>
      <c r="G32" s="51">
        <v>0.46446422849670899</v>
      </c>
      <c r="H32" s="51">
        <v>848346.51</v>
      </c>
      <c r="I32" s="51">
        <v>0.99895719226301039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51411.259999999995</v>
      </c>
      <c r="E33" s="52">
        <v>0.42667423105602292</v>
      </c>
      <c r="F33" s="52">
        <v>570034.26</v>
      </c>
      <c r="G33" s="52">
        <v>0.38823610953754972</v>
      </c>
      <c r="H33" s="52">
        <v>679965.74</v>
      </c>
      <c r="I33" s="52">
        <v>0.80068304455621575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2095</v>
      </c>
      <c r="E34" s="51">
        <v>1.7386901508781697E-2</v>
      </c>
      <c r="F34" s="51">
        <v>19574.939999999999</v>
      </c>
      <c r="G34" s="51">
        <v>1.3332003150180767E-2</v>
      </c>
      <c r="H34" s="51">
        <v>15425.060000000001</v>
      </c>
      <c r="I34" s="51">
        <v>1.8163538656024499E-2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5598</v>
      </c>
      <c r="G35" s="52">
        <v>3.8126581044290271E-3</v>
      </c>
      <c r="H35" s="52">
        <v>24402</v>
      </c>
      <c r="I35" s="52">
        <v>2.8734194245228849E-2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7564.27</v>
      </c>
      <c r="E36" s="51">
        <v>6.2777669439538025E-2</v>
      </c>
      <c r="F36" s="51">
        <v>279014.46999999997</v>
      </c>
      <c r="G36" s="51">
        <v>0.19002979283645399</v>
      </c>
      <c r="H36" s="51">
        <v>450985.53</v>
      </c>
      <c r="I36" s="51">
        <v>0.53105097208456209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7950</v>
      </c>
      <c r="G37" s="52">
        <v>5.4145466113273968E-3</v>
      </c>
      <c r="H37" s="52">
        <v>422050</v>
      </c>
      <c r="I37" s="52">
        <v>0.49697839034500596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12397.5</v>
      </c>
      <c r="E38" s="51">
        <v>0.1028897906707022</v>
      </c>
      <c r="F38" s="51">
        <v>692691.48</v>
      </c>
      <c r="G38" s="51">
        <v>0.47177488122381872</v>
      </c>
      <c r="H38" s="51">
        <v>507308.52</v>
      </c>
      <c r="I38" s="51">
        <v>0.59737322989671204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5407308.5899999999</v>
      </c>
      <c r="G39" s="52">
        <v>3.6827829436963548</v>
      </c>
      <c r="H39" s="52">
        <v>392691.41000000015</v>
      </c>
      <c r="I39" s="52">
        <v>0.46240764090536873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171864.19</v>
      </c>
      <c r="E40" s="51">
        <v>1.4263416441129091</v>
      </c>
      <c r="F40" s="51">
        <v>4379320.4000000004</v>
      </c>
      <c r="G40" s="51">
        <v>2.9826458404700555</v>
      </c>
      <c r="H40" s="51">
        <v>12004148.6</v>
      </c>
      <c r="I40" s="51">
        <v>14.135297828907136</v>
      </c>
    </row>
    <row r="41" spans="1:9" s="4" customFormat="1" ht="11.25">
      <c r="A41" s="19" t="s">
        <v>25</v>
      </c>
      <c r="B41" s="25" t="s">
        <v>24</v>
      </c>
      <c r="C41" s="52">
        <v>13410000</v>
      </c>
      <c r="D41" s="52">
        <v>818816.35000000009</v>
      </c>
      <c r="E41" s="52">
        <v>6.7955509456945702</v>
      </c>
      <c r="F41" s="52">
        <v>8834262.9199999999</v>
      </c>
      <c r="G41" s="52">
        <v>6.0167960197561339</v>
      </c>
      <c r="H41" s="52">
        <v>4575737.08</v>
      </c>
      <c r="I41" s="52">
        <v>5.3880877826332378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680</v>
      </c>
      <c r="E42" s="51">
        <v>5.6434811579816491E-3</v>
      </c>
      <c r="F42" s="51">
        <v>53425.17</v>
      </c>
      <c r="G42" s="51">
        <v>3.6386550085923279E-2</v>
      </c>
      <c r="H42" s="51">
        <v>56574.83</v>
      </c>
      <c r="I42" s="51">
        <v>6.6618808073551375E-2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-155</v>
      </c>
      <c r="E43" s="52">
        <v>-1.2863817345399346E-3</v>
      </c>
      <c r="F43" s="52">
        <v>238736.47000000003</v>
      </c>
      <c r="G43" s="52">
        <v>0.16259745215581947</v>
      </c>
      <c r="H43" s="52">
        <v>871263.53</v>
      </c>
      <c r="I43" s="52">
        <v>1.0259427714860985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319324.06</v>
      </c>
      <c r="E44" s="51">
        <v>2.6501460527944141</v>
      </c>
      <c r="F44" s="51">
        <v>2865190.5699999994</v>
      </c>
      <c r="G44" s="51">
        <v>1.9514097976856235</v>
      </c>
      <c r="H44" s="51">
        <v>1776788.290000001</v>
      </c>
      <c r="I44" s="51">
        <v>2.09222931962577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5.887671962386045E-2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172174.55</v>
      </c>
      <c r="G46" s="51">
        <v>0.11726378946658104</v>
      </c>
      <c r="H46" s="51">
        <v>277825.45</v>
      </c>
      <c r="I46" s="51">
        <v>0.32714902248045719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2.3550687849544179E-2</v>
      </c>
    </row>
    <row r="48" spans="1:9" s="4" customFormat="1" ht="11.25">
      <c r="A48" s="14"/>
      <c r="B48" s="15" t="s">
        <v>13</v>
      </c>
      <c r="C48" s="49">
        <v>11013314.33</v>
      </c>
      <c r="D48" s="49">
        <v>8861</v>
      </c>
      <c r="E48" s="49">
        <v>7.3539539030699111E-2</v>
      </c>
      <c r="F48" s="49">
        <v>1097202.68</v>
      </c>
      <c r="G48" s="49">
        <v>0.74727736514884746</v>
      </c>
      <c r="H48" s="49">
        <v>9916111.6500000004</v>
      </c>
      <c r="I48" s="49">
        <v>11.676562507518923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1.7707951181699659E-3</v>
      </c>
      <c r="H49" s="52">
        <v>197400</v>
      </c>
      <c r="I49" s="52">
        <v>0.23244528907500106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8.1249873080927415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8861</v>
      </c>
      <c r="E51" s="52">
        <v>7.3539539030699111E-2</v>
      </c>
      <c r="F51" s="52">
        <v>384837.99</v>
      </c>
      <c r="G51" s="52">
        <v>0.26210355153013165</v>
      </c>
      <c r="H51" s="52">
        <v>2115576.34</v>
      </c>
      <c r="I51" s="52">
        <v>2.4911639002610571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709764.69</v>
      </c>
      <c r="G52" s="51">
        <v>0.48340301850054584</v>
      </c>
      <c r="H52" s="51">
        <v>703135.31</v>
      </c>
      <c r="I52" s="51">
        <v>0.82796601009012405</v>
      </c>
    </row>
    <row r="53" spans="1:9" s="4" customFormat="1" ht="16.5" customHeight="1" thickTop="1" thickBot="1">
      <c r="A53" s="74" t="s">
        <v>0</v>
      </c>
      <c r="B53" s="75"/>
      <c r="C53" s="70">
        <f>SUM(C48,C27,C18,C5)</f>
        <v>231749907.55999997</v>
      </c>
      <c r="D53" s="70">
        <f>SUM(D48,D27,D18,D5)</f>
        <v>12049300.440000001</v>
      </c>
      <c r="E53" s="70">
        <v>100</v>
      </c>
      <c r="F53" s="70">
        <f>SUM(F48,F27,F18,F5)</f>
        <v>146826697.97999996</v>
      </c>
      <c r="G53" s="70">
        <v>100</v>
      </c>
      <c r="H53" s="70">
        <f>SUM(H48,H27,H18,H5)</f>
        <v>84923209.580000013</v>
      </c>
      <c r="I53" s="70">
        <v>100</v>
      </c>
    </row>
    <row r="54" spans="1:9" s="4" customFormat="1" ht="16.5" customHeight="1" thickTop="1">
      <c r="A54" s="83" t="s">
        <v>79</v>
      </c>
      <c r="B54" s="83"/>
      <c r="C54" s="91"/>
      <c r="D54" s="91"/>
      <c r="E54" s="91"/>
      <c r="F54" s="91"/>
      <c r="G54" s="91"/>
      <c r="H54" s="91"/>
      <c r="I54" s="91"/>
    </row>
    <row r="55" spans="1:9" s="4" customFormat="1" ht="16.5" customHeight="1">
      <c r="A55" s="42"/>
      <c r="B55" s="42" t="s">
        <v>6</v>
      </c>
      <c r="C55" s="53">
        <f>F5</f>
        <v>85713527.789999977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34136221.799999997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25879745.710000001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1097202.68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abSelected="1" topLeftCell="A50" zoomScale="120" workbookViewId="0">
      <selection activeCell="F56" sqref="F56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90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3" t="s">
        <v>72</v>
      </c>
    </row>
    <row r="4" spans="1:9" s="4" customFormat="1" ht="11.25">
      <c r="A4" s="14"/>
      <c r="B4" s="15" t="s">
        <v>71</v>
      </c>
      <c r="C4" s="49">
        <v>226339861.33999997</v>
      </c>
      <c r="D4" s="49">
        <v>20809110.330000002</v>
      </c>
      <c r="E4" s="49">
        <v>100.00021562717502</v>
      </c>
      <c r="F4" s="49">
        <v>166538605.63</v>
      </c>
      <c r="G4" s="49">
        <v>99.345510893686665</v>
      </c>
      <c r="H4" s="49">
        <v>59801255.709999979</v>
      </c>
      <c r="I4" s="49">
        <v>85.776642874686331</v>
      </c>
    </row>
    <row r="5" spans="1:9" s="4" customFormat="1" ht="11.25">
      <c r="A5" s="19"/>
      <c r="B5" s="20" t="s">
        <v>70</v>
      </c>
      <c r="C5" s="50">
        <v>136130040.69999999</v>
      </c>
      <c r="D5" s="50">
        <v>12862592.200000001</v>
      </c>
      <c r="E5" s="50">
        <v>61.812445276434822</v>
      </c>
      <c r="F5" s="50">
        <v>98576119.989999995</v>
      </c>
      <c r="G5" s="50">
        <v>58.803752831228195</v>
      </c>
      <c r="H5" s="50">
        <v>37553920.709999993</v>
      </c>
      <c r="I5" s="50">
        <v>53.86591313244444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10302806.08</v>
      </c>
      <c r="E6" s="51">
        <v>49.511142630621528</v>
      </c>
      <c r="F6" s="51">
        <v>79857482.150000006</v>
      </c>
      <c r="G6" s="51">
        <v>47.637497220921183</v>
      </c>
      <c r="H6" s="51">
        <v>24760466.73999998</v>
      </c>
      <c r="I6" s="51">
        <v>35.515470164489763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37398.32</v>
      </c>
      <c r="E7" s="52">
        <v>0.17972128576311375</v>
      </c>
      <c r="F7" s="52">
        <v>292611.67</v>
      </c>
      <c r="G7" s="52">
        <v>0.17455205500032289</v>
      </c>
      <c r="H7" s="52">
        <v>3986480.1400000006</v>
      </c>
      <c r="I7" s="52">
        <v>5.7180552353958207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219878.97</v>
      </c>
      <c r="E8" s="51">
        <v>1.0566499030081862</v>
      </c>
      <c r="F8" s="51">
        <v>1275641.96</v>
      </c>
      <c r="G8" s="51">
        <v>0.76096050975219043</v>
      </c>
      <c r="H8" s="51">
        <v>104358.04000000004</v>
      </c>
      <c r="I8" s="51">
        <v>0.14968719673030823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51969.91</v>
      </c>
      <c r="E9" s="52">
        <v>0.24974648717357634</v>
      </c>
      <c r="F9" s="52">
        <v>485968.95999999996</v>
      </c>
      <c r="G9" s="52">
        <v>0.289895753762554</v>
      </c>
      <c r="H9" s="52">
        <v>342031.04000000004</v>
      </c>
      <c r="I9" s="52">
        <v>0.49059629303455593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9788.25</v>
      </c>
      <c r="E10" s="51">
        <v>4.7038393044682172E-2</v>
      </c>
      <c r="F10" s="51">
        <v>484155.99000000005</v>
      </c>
      <c r="G10" s="51">
        <v>0.28881426019411938</v>
      </c>
      <c r="H10" s="51">
        <v>2550844.0099999998</v>
      </c>
      <c r="I10" s="51">
        <v>3.6588334655690939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0.28107419343644091</v>
      </c>
      <c r="H11" s="52">
        <v>2403819.13</v>
      </c>
      <c r="I11" s="52">
        <v>3.4479465790694053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-66286.3</v>
      </c>
      <c r="E12" s="51">
        <v>-0.318545300015602</v>
      </c>
      <c r="F12" s="51">
        <v>220129.01</v>
      </c>
      <c r="G12" s="51">
        <v>0.13131387090845226</v>
      </c>
      <c r="H12" s="51">
        <v>469870.99</v>
      </c>
      <c r="I12" s="51">
        <v>0.67396504685211267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2321556.7200000002</v>
      </c>
      <c r="E13" s="52">
        <v>11.15646795605784</v>
      </c>
      <c r="F13" s="52">
        <v>14818219.039999999</v>
      </c>
      <c r="G13" s="52">
        <v>8.8395332451262512</v>
      </c>
      <c r="H13" s="52">
        <v>781780.96000000089</v>
      </c>
      <c r="I13" s="52">
        <v>1.1213568246349712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3.1961914868587783E-3</v>
      </c>
      <c r="H14" s="51">
        <v>1039642.04</v>
      </c>
      <c r="I14" s="51">
        <v>1.4912229337632148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-50319.040000000001</v>
      </c>
      <c r="E15" s="52">
        <v>-0.24181306986959711</v>
      </c>
      <c r="F15" s="52">
        <v>171963.41999999998</v>
      </c>
      <c r="G15" s="52">
        <v>0.10258158311281168</v>
      </c>
      <c r="H15" s="52">
        <v>328036.58</v>
      </c>
      <c r="I15" s="52">
        <v>0.47052317277324746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0.74586818897480478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35799.29</v>
      </c>
      <c r="E17" s="52">
        <v>0.17203699065109287</v>
      </c>
      <c r="F17" s="52">
        <v>493408.96</v>
      </c>
      <c r="G17" s="52">
        <v>0.29433394752701469</v>
      </c>
      <c r="H17" s="52">
        <v>266591.03999999998</v>
      </c>
      <c r="I17" s="52">
        <v>0.3823880311571341</v>
      </c>
    </row>
    <row r="18" spans="1:9" s="4" customFormat="1" ht="11.25">
      <c r="A18" s="14"/>
      <c r="B18" s="15" t="s">
        <v>59</v>
      </c>
      <c r="C18" s="49">
        <v>39929068.780000001</v>
      </c>
      <c r="D18" s="49">
        <v>5603268.1099999994</v>
      </c>
      <c r="E18" s="49">
        <v>26.927053119088029</v>
      </c>
      <c r="F18" s="49">
        <v>39739489.910000004</v>
      </c>
      <c r="G18" s="49">
        <v>23.705854344275121</v>
      </c>
      <c r="H18" s="49">
        <v>189578.86999999732</v>
      </c>
      <c r="I18" s="49">
        <v>0.27192470852843836</v>
      </c>
    </row>
    <row r="19" spans="1:9" s="4" customFormat="1" ht="11.25">
      <c r="A19" s="19" t="s">
        <v>58</v>
      </c>
      <c r="B19" s="25" t="s">
        <v>57</v>
      </c>
      <c r="C19" s="52">
        <v>39429068.780000001</v>
      </c>
      <c r="D19" s="52">
        <v>5603268.1099999994</v>
      </c>
      <c r="E19" s="52">
        <v>26.927053119088029</v>
      </c>
      <c r="F19" s="52">
        <v>39429068.780000001</v>
      </c>
      <c r="G19" s="52">
        <v>23.520678386812374</v>
      </c>
      <c r="H19" s="52">
        <v>0</v>
      </c>
      <c r="I19" s="52">
        <v>0</v>
      </c>
    </row>
    <row r="20" spans="1:9" s="4" customFormat="1" ht="11.25">
      <c r="A20" s="14" t="s">
        <v>56</v>
      </c>
      <c r="B20" s="24" t="s">
        <v>7</v>
      </c>
      <c r="C20" s="51">
        <v>300000</v>
      </c>
      <c r="D20" s="51">
        <v>0</v>
      </c>
      <c r="E20" s="51">
        <v>0</v>
      </c>
      <c r="F20" s="51">
        <v>280610.42</v>
      </c>
      <c r="G20" s="51">
        <v>0.16739293229659535</v>
      </c>
      <c r="H20" s="51">
        <v>19389.580000000016</v>
      </c>
      <c r="I20" s="51">
        <v>2.7811674845350211E-2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7.1718095093731227E-2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7.1718095093731227E-2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7.1718095093731227E-2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50000</v>
      </c>
      <c r="D25" s="52">
        <v>0</v>
      </c>
      <c r="E25" s="52">
        <v>0</v>
      </c>
      <c r="F25" s="52">
        <v>29810.71</v>
      </c>
      <c r="G25" s="52">
        <v>1.778302516614828E-2</v>
      </c>
      <c r="H25" s="52">
        <v>20189.29</v>
      </c>
      <c r="I25" s="52">
        <v>2.8958748401898344E-2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50280751.859999999</v>
      </c>
      <c r="D27" s="50">
        <v>2343250.0199999996</v>
      </c>
      <c r="E27" s="50">
        <v>11.260717231652167</v>
      </c>
      <c r="F27" s="50">
        <v>28222995.73</v>
      </c>
      <c r="G27" s="50">
        <v>16.835903718183349</v>
      </c>
      <c r="H27" s="50">
        <v>22057756.129999999</v>
      </c>
      <c r="I27" s="50">
        <v>31.638805033713457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0.54150974790346917</v>
      </c>
      <c r="H28" s="51">
        <v>192236</v>
      </c>
      <c r="I28" s="51">
        <v>0.27573599456877035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1.3626438067808933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-28194.41</v>
      </c>
      <c r="E31" s="52">
        <v>-0.13549099575949913</v>
      </c>
      <c r="F31" s="52">
        <v>736547.98999999987</v>
      </c>
      <c r="G31" s="52">
        <v>0.43937401833924561</v>
      </c>
      <c r="H31" s="52">
        <v>313452.01000000013</v>
      </c>
      <c r="I31" s="52">
        <v>0.44960362121002401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-10638.6</v>
      </c>
      <c r="E32" s="51">
        <v>-5.112483316682305E-2</v>
      </c>
      <c r="F32" s="51">
        <v>671318.89</v>
      </c>
      <c r="G32" s="51">
        <v>0.40046281069389927</v>
      </c>
      <c r="H32" s="51">
        <v>858985.11</v>
      </c>
      <c r="I32" s="51">
        <v>1.2320955160615836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-15002.8</v>
      </c>
      <c r="E33" s="52">
        <v>-7.2097423254489576E-2</v>
      </c>
      <c r="F33" s="52">
        <v>555031.46</v>
      </c>
      <c r="G33" s="52">
        <v>0.33109370495315349</v>
      </c>
      <c r="H33" s="52">
        <v>694968.54</v>
      </c>
      <c r="I33" s="52">
        <v>0.99683639677743108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1">
        <v>0</v>
      </c>
      <c r="F34" s="51">
        <v>19574.939999999999</v>
      </c>
      <c r="G34" s="51">
        <v>1.1677066753721821E-2</v>
      </c>
      <c r="H34" s="51">
        <v>15425.060000000001</v>
      </c>
      <c r="I34" s="51">
        <v>2.2125118398130198E-2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5598</v>
      </c>
      <c r="G35" s="52">
        <v>3.339382888904628E-3</v>
      </c>
      <c r="H35" s="52">
        <v>24402</v>
      </c>
      <c r="I35" s="52">
        <v>3.500129912954459E-2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-58292.82</v>
      </c>
      <c r="E36" s="51">
        <v>-0.28013184980388828</v>
      </c>
      <c r="F36" s="51">
        <v>220721.64999999997</v>
      </c>
      <c r="G36" s="51">
        <v>0.13166739928917398</v>
      </c>
      <c r="H36" s="51">
        <v>509278.35000000003</v>
      </c>
      <c r="I36" s="51">
        <v>0.73048946268957082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7950</v>
      </c>
      <c r="G37" s="52">
        <v>4.7424247886373328E-3</v>
      </c>
      <c r="H37" s="52">
        <v>422050</v>
      </c>
      <c r="I37" s="52">
        <v>0.60537244068618534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-102449.81</v>
      </c>
      <c r="E38" s="51">
        <v>-0.4923325855115071</v>
      </c>
      <c r="F38" s="51">
        <v>590241.66999999993</v>
      </c>
      <c r="G38" s="51">
        <v>0.35209770152134545</v>
      </c>
      <c r="H38" s="51">
        <v>609758.33000000007</v>
      </c>
      <c r="I38" s="51">
        <v>0.87461411790269505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-1262436.81</v>
      </c>
      <c r="E39" s="52">
        <v>-6.066763605634792</v>
      </c>
      <c r="F39" s="52">
        <v>4144871.78</v>
      </c>
      <c r="G39" s="52">
        <v>2.4725462484522449</v>
      </c>
      <c r="H39" s="52">
        <v>1655128.2200000002</v>
      </c>
      <c r="I39" s="52">
        <v>2.3740528614855627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-288864.44</v>
      </c>
      <c r="E40" s="51">
        <v>-1.3881663285420796</v>
      </c>
      <c r="F40" s="51">
        <v>4090455.9600000004</v>
      </c>
      <c r="G40" s="51">
        <v>2.440085502079663</v>
      </c>
      <c r="H40" s="51">
        <v>12293013.039999999</v>
      </c>
      <c r="I40" s="51">
        <v>17.632629563823958</v>
      </c>
    </row>
    <row r="41" spans="1:9" s="4" customFormat="1" ht="11.25">
      <c r="A41" s="19" t="s">
        <v>25</v>
      </c>
      <c r="B41" s="25" t="s">
        <v>24</v>
      </c>
      <c r="C41" s="52">
        <v>13410000</v>
      </c>
      <c r="D41" s="52">
        <v>3802816.3499999996</v>
      </c>
      <c r="E41" s="52">
        <v>18.27480603254347</v>
      </c>
      <c r="F41" s="52">
        <v>12637079.27</v>
      </c>
      <c r="G41" s="52">
        <v>7.5384148410091791</v>
      </c>
      <c r="H41" s="52">
        <v>772920.73000000045</v>
      </c>
      <c r="I41" s="52">
        <v>1.1086480482811238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1532</v>
      </c>
      <c r="E42" s="51">
        <v>7.36217588889261E-3</v>
      </c>
      <c r="F42" s="51">
        <v>54957.17</v>
      </c>
      <c r="G42" s="51">
        <v>3.2783678656774333E-2</v>
      </c>
      <c r="H42" s="51">
        <v>55042.83</v>
      </c>
      <c r="I42" s="51">
        <v>7.8951338323361639E-2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0</v>
      </c>
      <c r="E43" s="52">
        <v>0</v>
      </c>
      <c r="F43" s="52">
        <v>238736.47000000003</v>
      </c>
      <c r="G43" s="52">
        <v>0.14241380544399662</v>
      </c>
      <c r="H43" s="52">
        <v>871263.53</v>
      </c>
      <c r="I43" s="52">
        <v>1.2497072139247991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304781.36</v>
      </c>
      <c r="E44" s="51">
        <v>1.4646566448928839</v>
      </c>
      <c r="F44" s="51">
        <v>3169971.9299999997</v>
      </c>
      <c r="G44" s="51">
        <v>1.8909878566184313</v>
      </c>
      <c r="H44" s="51">
        <v>1472006.9300000006</v>
      </c>
      <c r="I44" s="51">
        <v>2.1113906596874283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7.1718095093731227E-2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172174.55</v>
      </c>
      <c r="G46" s="51">
        <v>0.10270752879150664</v>
      </c>
      <c r="H46" s="51">
        <v>277825.45</v>
      </c>
      <c r="I46" s="51">
        <v>0.39850224085117342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2.8687238037492496E-2</v>
      </c>
    </row>
    <row r="48" spans="1:9" s="4" customFormat="1" ht="11.25">
      <c r="A48" s="14"/>
      <c r="B48" s="15" t="s">
        <v>13</v>
      </c>
      <c r="C48" s="49">
        <v>11013314.33</v>
      </c>
      <c r="D48" s="49">
        <v>-44.869999999999891</v>
      </c>
      <c r="E48" s="49">
        <v>-2.1562717502259174E-4</v>
      </c>
      <c r="F48" s="49">
        <v>1097157.81</v>
      </c>
      <c r="G48" s="49">
        <v>0.65448910631333956</v>
      </c>
      <c r="H48" s="49">
        <v>9916156.5199999996</v>
      </c>
      <c r="I48" s="49">
        <v>14.22335712531366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1.5509816918813919E-3</v>
      </c>
      <c r="H49" s="52">
        <v>197400</v>
      </c>
      <c r="I49" s="52">
        <v>0.28314303943005092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9.8970971229349107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4957.41</v>
      </c>
      <c r="E51" s="52">
        <v>2.3823318781563387E-2</v>
      </c>
      <c r="F51" s="52">
        <v>389795.4</v>
      </c>
      <c r="G51" s="52">
        <v>0.23252520345368616</v>
      </c>
      <c r="H51" s="52">
        <v>2110618.9300000002</v>
      </c>
      <c r="I51" s="52">
        <v>3.0273913825673855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-5002.28</v>
      </c>
      <c r="E52" s="51">
        <v>-2.403894595658598E-2</v>
      </c>
      <c r="F52" s="51">
        <v>704762.40999999992</v>
      </c>
      <c r="G52" s="51">
        <v>0.42041292116777196</v>
      </c>
      <c r="H52" s="51">
        <v>708137.59000000008</v>
      </c>
      <c r="I52" s="51">
        <v>1.0157255803813132</v>
      </c>
    </row>
    <row r="53" spans="1:9" s="4" customFormat="1" ht="16.5" customHeight="1" thickTop="1" thickBot="1">
      <c r="A53" s="74" t="s">
        <v>0</v>
      </c>
      <c r="B53" s="75"/>
      <c r="C53" s="92">
        <f>SUM(C48,C27,C18,C5)</f>
        <v>237353175.66999999</v>
      </c>
      <c r="D53" s="92">
        <f>SUM(D48,D27,D18,D5)</f>
        <v>20809065.460000001</v>
      </c>
      <c r="E53" s="92">
        <v>100</v>
      </c>
      <c r="F53" s="92">
        <f>SUM(F48,F27,F18,F5)</f>
        <v>167635763.44</v>
      </c>
      <c r="G53" s="92">
        <v>100</v>
      </c>
      <c r="H53" s="92">
        <f>SUM(H48,H27,H18,H5)</f>
        <v>69717412.229999989</v>
      </c>
      <c r="I53" s="92">
        <v>100</v>
      </c>
    </row>
    <row r="54" spans="1:9" s="4" customFormat="1" ht="16.5" customHeight="1" thickTop="1">
      <c r="A54" s="83" t="s">
        <v>79</v>
      </c>
      <c r="B54" s="83"/>
      <c r="C54" s="91"/>
      <c r="D54" s="91"/>
      <c r="E54" s="91"/>
      <c r="F54" s="91"/>
      <c r="G54" s="91"/>
      <c r="H54" s="91"/>
      <c r="I54" s="91"/>
    </row>
    <row r="55" spans="1:9" s="4" customFormat="1" ht="16.5" customHeight="1">
      <c r="A55" s="42"/>
      <c r="B55" s="42" t="s">
        <v>6</v>
      </c>
      <c r="C55" s="53">
        <f>F5</f>
        <v>98576119.989999995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39739489.910000004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28222995.73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1097157.81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4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9"/>
      <c r="B3" s="80"/>
      <c r="C3" s="85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74" t="s">
        <v>0</v>
      </c>
      <c r="B52" s="75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83" t="s">
        <v>79</v>
      </c>
      <c r="B53" s="83"/>
      <c r="C53" s="83"/>
      <c r="D53" s="83"/>
      <c r="E53" s="83"/>
      <c r="F53" s="83"/>
      <c r="G53" s="83"/>
      <c r="H53" s="83"/>
      <c r="I53" s="83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1" t="s">
        <v>73</v>
      </c>
      <c r="D2" s="86" t="s">
        <v>80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82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74" t="s">
        <v>0</v>
      </c>
      <c r="B52" s="75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83" t="s">
        <v>79</v>
      </c>
      <c r="B53" s="83"/>
      <c r="C53" s="83"/>
      <c r="D53" s="83"/>
      <c r="E53" s="83"/>
      <c r="F53" s="83"/>
      <c r="G53" s="83"/>
      <c r="H53" s="83"/>
      <c r="I53" s="83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81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74" t="s">
        <v>0</v>
      </c>
      <c r="B52" s="75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83" t="s">
        <v>79</v>
      </c>
      <c r="B53" s="83"/>
      <c r="C53" s="83"/>
      <c r="D53" s="83"/>
      <c r="E53" s="83"/>
      <c r="F53" s="83"/>
      <c r="G53" s="83"/>
      <c r="H53" s="83"/>
      <c r="I53" s="83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82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74" t="s">
        <v>0</v>
      </c>
      <c r="B52" s="75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83" t="s">
        <v>79</v>
      </c>
      <c r="B53" s="83"/>
      <c r="C53" s="83"/>
      <c r="D53" s="83"/>
      <c r="E53" s="83"/>
      <c r="F53" s="83"/>
      <c r="G53" s="83"/>
      <c r="H53" s="83"/>
      <c r="I53" s="83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0" zoomScale="120" workbookViewId="0">
      <selection activeCell="A51" sqref="A51:XFD51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83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7" t="s">
        <v>72</v>
      </c>
    </row>
    <row r="4" spans="1:9" s="4" customFormat="1" ht="11.25">
      <c r="A4" s="14"/>
      <c r="B4" s="15" t="s">
        <v>71</v>
      </c>
      <c r="C4" s="49">
        <v>205221601.48000002</v>
      </c>
      <c r="D4" s="49">
        <v>15724671.68</v>
      </c>
      <c r="E4" s="55">
        <v>99.352012832618129</v>
      </c>
      <c r="F4" s="49">
        <v>94919488.410000011</v>
      </c>
      <c r="G4" s="55">
        <v>98.960610129796251</v>
      </c>
      <c r="H4" s="49">
        <v>110302113.07000001</v>
      </c>
      <c r="I4" s="55">
        <v>91.67512048982249</v>
      </c>
    </row>
    <row r="5" spans="1:9" s="4" customFormat="1" ht="11.25">
      <c r="A5" s="19"/>
      <c r="B5" s="20" t="s">
        <v>70</v>
      </c>
      <c r="C5" s="50">
        <v>136130040.69999999</v>
      </c>
      <c r="D5" s="50">
        <v>9469039.2699999996</v>
      </c>
      <c r="E5" s="61">
        <v>59.827520104102106</v>
      </c>
      <c r="F5" s="50">
        <v>55680291.120000012</v>
      </c>
      <c r="G5" s="61">
        <v>58.050835226155392</v>
      </c>
      <c r="H5" s="50">
        <v>80449749.579999983</v>
      </c>
      <c r="I5" s="61">
        <v>66.863999980146033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8178035.4500000002</v>
      </c>
      <c r="E6" s="59">
        <v>51.670667566777837</v>
      </c>
      <c r="F6" s="51">
        <v>45031909.300000004</v>
      </c>
      <c r="G6" s="59">
        <v>46.949107019925265</v>
      </c>
      <c r="H6" s="51">
        <v>59586039.589999981</v>
      </c>
      <c r="I6" s="59">
        <v>49.523596664534701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30787.84</v>
      </c>
      <c r="E7" s="60">
        <v>0.19452449863605636</v>
      </c>
      <c r="F7" s="52">
        <v>162794.53</v>
      </c>
      <c r="G7" s="60">
        <v>0.16972537762746898</v>
      </c>
      <c r="H7" s="52">
        <v>4116297.2800000007</v>
      </c>
      <c r="I7" s="60">
        <v>3.421167905246266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99285.59</v>
      </c>
      <c r="E8" s="59">
        <v>0.62730869124092659</v>
      </c>
      <c r="F8" s="51">
        <v>668489.67999999982</v>
      </c>
      <c r="G8" s="59">
        <v>0.69695009640720651</v>
      </c>
      <c r="H8" s="51">
        <v>711510.32000000018</v>
      </c>
      <c r="I8" s="59">
        <v>0.59135579999593724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44182.49</v>
      </c>
      <c r="E9" s="60">
        <v>0.27915491037184076</v>
      </c>
      <c r="F9" s="52">
        <v>217995.85</v>
      </c>
      <c r="G9" s="60">
        <v>0.22727684991916552</v>
      </c>
      <c r="H9" s="52">
        <v>610004.15</v>
      </c>
      <c r="I9" s="60">
        <v>0.5069912297605067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0.49456356921690819</v>
      </c>
      <c r="H10" s="51">
        <v>2560632.2599999998</v>
      </c>
      <c r="I10" s="59">
        <v>2.1282119121022789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141811.65</v>
      </c>
      <c r="E11" s="60">
        <v>0.89599790427005932</v>
      </c>
      <c r="F11" s="52">
        <v>447014.79000000004</v>
      </c>
      <c r="G11" s="60">
        <v>0.46604608912728063</v>
      </c>
      <c r="H11" s="52">
        <v>2427985.21</v>
      </c>
      <c r="I11" s="60">
        <v>2.0179652998397173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286415.31</v>
      </c>
      <c r="G12" s="59">
        <v>0.29860921400761187</v>
      </c>
      <c r="H12" s="51">
        <v>403584.69</v>
      </c>
      <c r="I12" s="59">
        <v>0.33543033813067147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1173805.21</v>
      </c>
      <c r="E13" s="60">
        <v>7.4163653563108305</v>
      </c>
      <c r="F13" s="52">
        <v>7843595.6699999999</v>
      </c>
      <c r="G13" s="60">
        <v>8.1775305168295933</v>
      </c>
      <c r="H13" s="52">
        <v>7756404.3300000001</v>
      </c>
      <c r="I13" s="60">
        <v>6.4465610107511866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5.5860708852617704E-3</v>
      </c>
      <c r="H14" s="51">
        <v>1039642.04</v>
      </c>
      <c r="I14" s="59">
        <v>0.8640750991125582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0.23020038437498577</v>
      </c>
      <c r="H15" s="52">
        <v>279200</v>
      </c>
      <c r="I15" s="60">
        <v>0.23205080055460847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0.43218630475786673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7">
        <v>-198868.96</v>
      </c>
      <c r="E17" s="57">
        <v>-1.2564988235054471</v>
      </c>
      <c r="F17" s="52">
        <v>321550.29000000004</v>
      </c>
      <c r="G17" s="60">
        <v>0.3352400378346384</v>
      </c>
      <c r="H17" s="52">
        <v>438449.70999999996</v>
      </c>
      <c r="I17" s="60">
        <v>0.36440761535972749</v>
      </c>
    </row>
    <row r="18" spans="1:9" s="4" customFormat="1" ht="11.25">
      <c r="A18" s="14"/>
      <c r="B18" s="15" t="s">
        <v>59</v>
      </c>
      <c r="C18" s="49">
        <v>23850808.920000002</v>
      </c>
      <c r="D18" s="49">
        <v>3895329.84</v>
      </c>
      <c r="E18" s="55">
        <v>24.611570157181198</v>
      </c>
      <c r="F18" s="49">
        <v>21644803.84</v>
      </c>
      <c r="G18" s="55">
        <v>22.566314147142972</v>
      </c>
      <c r="H18" s="49">
        <v>2206005.0800000019</v>
      </c>
      <c r="I18" s="55">
        <v>1.8334715073120826</v>
      </c>
    </row>
    <row r="19" spans="1:9" s="4" customFormat="1" ht="11.25">
      <c r="A19" s="19" t="s">
        <v>58</v>
      </c>
      <c r="B19" s="25" t="s">
        <v>57</v>
      </c>
      <c r="C19" s="52">
        <v>21450808.920000002</v>
      </c>
      <c r="D19" s="52">
        <v>3895329.84</v>
      </c>
      <c r="E19" s="60">
        <v>24.611570157181198</v>
      </c>
      <c r="F19" s="52">
        <v>21370808.920000002</v>
      </c>
      <c r="G19" s="60">
        <v>22.280654111360395</v>
      </c>
      <c r="H19" s="52">
        <v>80000</v>
      </c>
      <c r="I19" s="60">
        <v>6.649020073197949E-2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0.26432144017077031</v>
      </c>
      <c r="H20" s="51">
        <v>1746472.3</v>
      </c>
      <c r="I20" s="59">
        <v>1.4515411724980241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>
        <v>0</v>
      </c>
      <c r="H21" s="52">
        <v>50000</v>
      </c>
      <c r="I21" s="60">
        <v>4.1556375457487187E-2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4.1556375457487187E-2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4.1556375457487187E-2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2.1338595611808862E-2</v>
      </c>
      <c r="H25" s="52">
        <v>229532.78</v>
      </c>
      <c r="I25" s="60">
        <v>0.19077100770961611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2360302.5700000003</v>
      </c>
      <c r="E27" s="61">
        <v>14.91292257133483</v>
      </c>
      <c r="F27" s="50">
        <v>17594393.449999999</v>
      </c>
      <c r="G27" s="61">
        <v>18.34346075649788</v>
      </c>
      <c r="H27" s="50">
        <v>27646358.41</v>
      </c>
      <c r="I27" s="61">
        <v>22.97764900236437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0.94641133026166036</v>
      </c>
      <c r="H28" s="51">
        <v>192236</v>
      </c>
      <c r="I28" s="59">
        <v>0.15977262784891014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0.78957113369225662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60">
        <v>0</v>
      </c>
      <c r="F31" s="52">
        <v>704742.39999999991</v>
      </c>
      <c r="G31" s="60">
        <v>0.73474624712567915</v>
      </c>
      <c r="H31" s="52">
        <v>345257.60000000009</v>
      </c>
      <c r="I31" s="60">
        <v>0.28695308910301864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139213.5</v>
      </c>
      <c r="E32" s="59">
        <v>0.87958220813381616</v>
      </c>
      <c r="F32" s="51">
        <v>451138.72</v>
      </c>
      <c r="G32" s="59">
        <v>0.47034559216684363</v>
      </c>
      <c r="H32" s="51">
        <v>1079165.28</v>
      </c>
      <c r="I32" s="59">
        <v>0.89692395112728573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72606.399999999994</v>
      </c>
      <c r="E33" s="60">
        <v>0.45874356751785639</v>
      </c>
      <c r="F33" s="52">
        <v>399861.99</v>
      </c>
      <c r="G33" s="60">
        <v>0.41688579617276589</v>
      </c>
      <c r="H33" s="52">
        <v>850138.01</v>
      </c>
      <c r="I33" s="60">
        <v>0.70657308668481988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2.9089462820241031E-2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2.4933825274492314E-2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9">
        <v>0</v>
      </c>
      <c r="F36" s="51">
        <v>221450.2</v>
      </c>
      <c r="G36" s="59">
        <v>0.23087826612281465</v>
      </c>
      <c r="H36" s="51">
        <v>508549.8</v>
      </c>
      <c r="I36" s="59">
        <v>0.42266972855260038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0.35738482893438978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4750</v>
      </c>
      <c r="E38" s="59">
        <v>3.0011568480324297E-2</v>
      </c>
      <c r="F38" s="51">
        <v>683340.67999999993</v>
      </c>
      <c r="G38" s="59">
        <v>0.71243336591967454</v>
      </c>
      <c r="H38" s="51">
        <v>286659.32000000007</v>
      </c>
      <c r="I38" s="59">
        <v>0.23825044660615935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492132.51</v>
      </c>
      <c r="E39" s="60">
        <v>3.109403900054502</v>
      </c>
      <c r="F39" s="52">
        <v>2799087.99</v>
      </c>
      <c r="G39" s="60">
        <v>2.9182569347708625</v>
      </c>
      <c r="H39" s="52">
        <v>700912.00999999978</v>
      </c>
      <c r="I39" s="60">
        <v>0.5825472530044401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275525.27</v>
      </c>
      <c r="E40" s="59">
        <v>1.7408306334031249</v>
      </c>
      <c r="F40" s="51">
        <v>3807995.5900000003</v>
      </c>
      <c r="G40" s="59">
        <v>3.9701179733525853</v>
      </c>
      <c r="H40" s="51">
        <v>11675473.41</v>
      </c>
      <c r="I40" s="59">
        <v>9.7038071333973637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826487.02</v>
      </c>
      <c r="E41" s="60">
        <v>5.2219309050166656</v>
      </c>
      <c r="F41" s="52">
        <v>5549062.1999999993</v>
      </c>
      <c r="G41" s="60">
        <v>5.7853091094234781</v>
      </c>
      <c r="H41" s="52">
        <v>5880937.8000000007</v>
      </c>
      <c r="I41" s="60">
        <v>4.8878091851785745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550</v>
      </c>
      <c r="E42" s="59">
        <v>3.4750237187743923E-3</v>
      </c>
      <c r="F42" s="51">
        <v>48564.85</v>
      </c>
      <c r="G42" s="59">
        <v>5.0632459860115608E-2</v>
      </c>
      <c r="H42" s="51">
        <v>61435.15</v>
      </c>
      <c r="I42" s="59">
        <v>5.1060443193740881E-2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0.20980269113134151</v>
      </c>
      <c r="H43" s="52">
        <v>1508764.74</v>
      </c>
      <c r="I43" s="60">
        <v>1.2539758802491607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549037.87</v>
      </c>
      <c r="E44" s="59">
        <v>3.4689447650097662</v>
      </c>
      <c r="F44" s="51">
        <v>1649775.0199999996</v>
      </c>
      <c r="G44" s="59">
        <v>1.7200128792402614</v>
      </c>
      <c r="H44" s="51">
        <v>2762203.8400000008</v>
      </c>
      <c r="I44" s="59">
        <v>2.295743597303058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4.1556375457487187E-2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0.17762811094979722</v>
      </c>
      <c r="H46" s="51">
        <v>279625.45</v>
      </c>
      <c r="I46" s="59">
        <v>0.2324044037533762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1.6622550182994873E-2</v>
      </c>
    </row>
    <row r="48" spans="1:9" s="4" customFormat="1" ht="11.25">
      <c r="A48" s="14"/>
      <c r="B48" s="15" t="s">
        <v>13</v>
      </c>
      <c r="C48" s="49">
        <v>11013314.33</v>
      </c>
      <c r="D48" s="49">
        <v>102558.42000000001</v>
      </c>
      <c r="E48" s="55">
        <v>0.64798716738186557</v>
      </c>
      <c r="F48" s="49">
        <v>996945.7</v>
      </c>
      <c r="G48" s="55">
        <v>1.0393898702037556</v>
      </c>
      <c r="H48" s="49">
        <v>10016368.630000001</v>
      </c>
      <c r="I48" s="55">
        <v>8.3248795101775315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5.7347798131332315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92949.74</v>
      </c>
      <c r="E50" s="59">
        <v>0.58727736573438716</v>
      </c>
      <c r="F50" s="51">
        <v>301481.01</v>
      </c>
      <c r="G50" s="59">
        <v>0.31431632420180677</v>
      </c>
      <c r="H50" s="51">
        <v>2398933.3200000003</v>
      </c>
      <c r="I50" s="59">
        <v>1.9938194748679254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9608.68</v>
      </c>
      <c r="E51" s="60">
        <v>6.0709801647478426E-2</v>
      </c>
      <c r="F51" s="52">
        <v>695464.69</v>
      </c>
      <c r="G51" s="60">
        <v>0.72507354600194884</v>
      </c>
      <c r="H51" s="52">
        <v>717435.31</v>
      </c>
      <c r="I51" s="60">
        <v>0.59628022217637422</v>
      </c>
    </row>
    <row r="52" spans="1:9" s="4" customFormat="1" ht="16.5" customHeight="1" thickTop="1" thickBot="1">
      <c r="A52" s="74" t="s">
        <v>0</v>
      </c>
      <c r="B52" s="75"/>
      <c r="C52" s="62">
        <f>SUM(C48,C27,C18,C5)</f>
        <v>216234915.81</v>
      </c>
      <c r="D52" s="62">
        <f>SUM(D48,D27,D18,D5)</f>
        <v>15827230.1</v>
      </c>
      <c r="E52" s="41">
        <v>100</v>
      </c>
      <c r="F52" s="62">
        <f>SUM(F48,F27,F18,F5)</f>
        <v>95916434.110000014</v>
      </c>
      <c r="G52" s="41">
        <v>100</v>
      </c>
      <c r="H52" s="62">
        <f>SUM(H48,H27,H18,H5)</f>
        <v>120318481.69999999</v>
      </c>
      <c r="I52" s="41">
        <v>100</v>
      </c>
    </row>
    <row r="53" spans="1:9" s="4" customFormat="1" ht="16.5" customHeight="1" thickTop="1">
      <c r="A53" s="83" t="s">
        <v>79</v>
      </c>
      <c r="B53" s="83"/>
      <c r="C53" s="83"/>
      <c r="D53" s="83"/>
      <c r="E53" s="83"/>
      <c r="F53" s="83"/>
      <c r="G53" s="83"/>
      <c r="H53" s="83"/>
      <c r="I53" s="83"/>
    </row>
    <row r="54" spans="1:9" s="4" customFormat="1" ht="16.5" customHeight="1">
      <c r="A54" s="42"/>
      <c r="B54" s="42" t="s">
        <v>6</v>
      </c>
      <c r="C54" s="53">
        <f>F5</f>
        <v>55680291.120000012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21644803.84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17594393.449999999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996945.7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50" zoomScale="120" workbookViewId="0">
      <selection activeCell="E57" sqref="E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84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8" t="s">
        <v>72</v>
      </c>
    </row>
    <row r="4" spans="1:9" s="4" customFormat="1" ht="11.25">
      <c r="A4" s="14"/>
      <c r="B4" s="15" t="s">
        <v>71</v>
      </c>
      <c r="C4" s="32">
        <v>211361917.28999996</v>
      </c>
      <c r="D4" s="32">
        <v>14712787.639999999</v>
      </c>
      <c r="E4" s="32">
        <v>99.96878962362176</v>
      </c>
      <c r="F4" s="32">
        <v>109632276.05000003</v>
      </c>
      <c r="G4" s="32">
        <v>99.094726102417482</v>
      </c>
      <c r="H4" s="32">
        <v>101729641.23999994</v>
      </c>
      <c r="I4" s="32">
        <v>91.040228778370562</v>
      </c>
    </row>
    <row r="5" spans="1:9" s="4" customFormat="1" ht="11.25">
      <c r="A5" s="19"/>
      <c r="B5" s="20" t="s">
        <v>70</v>
      </c>
      <c r="C5" s="33">
        <v>136130040.69999999</v>
      </c>
      <c r="D5" s="33">
        <v>7549722.8299999991</v>
      </c>
      <c r="E5" s="33">
        <v>51.298004958421615</v>
      </c>
      <c r="F5" s="33">
        <v>63230013.950000018</v>
      </c>
      <c r="G5" s="33">
        <v>57.152520585905386</v>
      </c>
      <c r="H5" s="33">
        <v>72900026.74999997</v>
      </c>
      <c r="I5" s="33">
        <v>65.239934323682036</v>
      </c>
    </row>
    <row r="6" spans="1:9" s="4" customFormat="1" ht="11.25">
      <c r="A6" s="14" t="s">
        <v>69</v>
      </c>
      <c r="B6" s="24" t="s">
        <v>68</v>
      </c>
      <c r="C6" s="34">
        <v>104617948.88999999</v>
      </c>
      <c r="D6" s="34">
        <v>6186027.6699999999</v>
      </c>
      <c r="E6" s="34">
        <v>42.0321229314048</v>
      </c>
      <c r="F6" s="34">
        <v>51217936.970000006</v>
      </c>
      <c r="G6" s="34">
        <v>46.295011090149053</v>
      </c>
      <c r="H6" s="34">
        <v>53400011.919999979</v>
      </c>
      <c r="I6" s="34">
        <v>47.788916216613572</v>
      </c>
    </row>
    <row r="7" spans="1:9" s="4" customFormat="1" ht="11.25">
      <c r="A7" s="19" t="s">
        <v>67</v>
      </c>
      <c r="B7" s="25" t="s">
        <v>66</v>
      </c>
      <c r="C7" s="35">
        <v>4279091.8100000005</v>
      </c>
      <c r="D7" s="35">
        <v>22759.81</v>
      </c>
      <c r="E7" s="35">
        <v>0.15464578932531939</v>
      </c>
      <c r="F7" s="35">
        <v>185554.34</v>
      </c>
      <c r="G7" s="35">
        <v>0.16771937208554238</v>
      </c>
      <c r="H7" s="35">
        <v>4093537.4700000007</v>
      </c>
      <c r="I7" s="35">
        <v>3.663402163214319</v>
      </c>
    </row>
    <row r="8" spans="1:9" s="4" customFormat="1" ht="11.25">
      <c r="A8" s="14" t="s">
        <v>65</v>
      </c>
      <c r="B8" s="24" t="s">
        <v>50</v>
      </c>
      <c r="C8" s="34">
        <v>1380000</v>
      </c>
      <c r="D8" s="34">
        <v>96869.27</v>
      </c>
      <c r="E8" s="34">
        <v>0.65819638742667363</v>
      </c>
      <c r="F8" s="34">
        <v>765358.94999999984</v>
      </c>
      <c r="G8" s="34">
        <v>0.69179477297081804</v>
      </c>
      <c r="H8" s="34">
        <v>614641.05000000016</v>
      </c>
      <c r="I8" s="34">
        <v>0.55005661207989887</v>
      </c>
    </row>
    <row r="9" spans="1:9" s="4" customFormat="1" ht="11.25">
      <c r="A9" s="19" t="s">
        <v>64</v>
      </c>
      <c r="B9" s="25" t="s">
        <v>63</v>
      </c>
      <c r="C9" s="35">
        <v>828000</v>
      </c>
      <c r="D9" s="35">
        <v>37138.68</v>
      </c>
      <c r="E9" s="35">
        <v>0.25234571303980358</v>
      </c>
      <c r="F9" s="35">
        <v>255134.53</v>
      </c>
      <c r="G9" s="35">
        <v>0.23061170743265813</v>
      </c>
      <c r="H9" s="35">
        <v>572865.47</v>
      </c>
      <c r="I9" s="35">
        <v>0.51267067112708919</v>
      </c>
    </row>
    <row r="10" spans="1:9" s="4" customFormat="1" ht="11.25">
      <c r="A10" s="14" t="s">
        <v>56</v>
      </c>
      <c r="B10" s="24" t="s">
        <v>7</v>
      </c>
      <c r="C10" s="34">
        <v>3035000</v>
      </c>
      <c r="D10" s="34">
        <v>0</v>
      </c>
      <c r="E10" s="34">
        <v>0</v>
      </c>
      <c r="F10" s="34">
        <v>474367.74000000005</v>
      </c>
      <c r="G10" s="34">
        <v>0.42877283005311451</v>
      </c>
      <c r="H10" s="34">
        <v>2560632.2599999998</v>
      </c>
      <c r="I10" s="34">
        <v>2.2915695359398693</v>
      </c>
    </row>
    <row r="11" spans="1:9" s="4" customFormat="1" ht="11.25">
      <c r="A11" s="19" t="s">
        <v>55</v>
      </c>
      <c r="B11" s="25" t="s">
        <v>54</v>
      </c>
      <c r="C11" s="35">
        <v>2875000</v>
      </c>
      <c r="D11" s="35">
        <v>0</v>
      </c>
      <c r="E11" s="35">
        <v>0</v>
      </c>
      <c r="F11" s="35">
        <v>447014.79000000004</v>
      </c>
      <c r="G11" s="35">
        <v>0.40404896965358283</v>
      </c>
      <c r="H11" s="35">
        <v>2427985.21</v>
      </c>
      <c r="I11" s="35">
        <v>2.1728605969170154</v>
      </c>
    </row>
    <row r="12" spans="1:9" s="4" customFormat="1" ht="11.25">
      <c r="A12" s="14" t="s">
        <v>62</v>
      </c>
      <c r="B12" s="24" t="s">
        <v>60</v>
      </c>
      <c r="C12" s="34">
        <v>690000</v>
      </c>
      <c r="D12" s="34">
        <v>0</v>
      </c>
      <c r="E12" s="34">
        <v>0</v>
      </c>
      <c r="F12" s="34">
        <v>286415.31</v>
      </c>
      <c r="G12" s="34">
        <v>0.25888586571936806</v>
      </c>
      <c r="H12" s="34">
        <v>403584.69</v>
      </c>
      <c r="I12" s="34">
        <v>0.36117735264951167</v>
      </c>
    </row>
    <row r="13" spans="1:9" s="4" customFormat="1" ht="11.25">
      <c r="A13" s="19" t="s">
        <v>53</v>
      </c>
      <c r="B13" s="25" t="s">
        <v>50</v>
      </c>
      <c r="C13" s="35">
        <v>15600000</v>
      </c>
      <c r="D13" s="35">
        <v>1169851.2</v>
      </c>
      <c r="E13" s="35">
        <v>7.9487729562404974</v>
      </c>
      <c r="F13" s="35">
        <v>9013446.8699999992</v>
      </c>
      <c r="G13" s="35">
        <v>8.1470993853487723</v>
      </c>
      <c r="H13" s="35">
        <v>6586553.1300000008</v>
      </c>
      <c r="I13" s="35">
        <v>5.8944600266644294</v>
      </c>
    </row>
    <row r="14" spans="1:9" s="4" customFormat="1" ht="11.25">
      <c r="A14" s="14" t="s">
        <v>52</v>
      </c>
      <c r="B14" s="24" t="s">
        <v>7</v>
      </c>
      <c r="C14" s="34">
        <v>1045000</v>
      </c>
      <c r="D14" s="34">
        <v>0</v>
      </c>
      <c r="E14" s="34">
        <v>0</v>
      </c>
      <c r="F14" s="34">
        <v>5357.96</v>
      </c>
      <c r="G14" s="34">
        <v>4.8429677627559271E-3</v>
      </c>
      <c r="H14" s="34">
        <v>1039642.04</v>
      </c>
      <c r="I14" s="34">
        <v>0.93039991113225273</v>
      </c>
    </row>
    <row r="15" spans="1:9" s="4" customFormat="1" ht="11.25">
      <c r="A15" s="19" t="s">
        <v>61</v>
      </c>
      <c r="B15" s="25" t="s">
        <v>60</v>
      </c>
      <c r="C15" s="35">
        <v>500000</v>
      </c>
      <c r="D15" s="35">
        <v>0</v>
      </c>
      <c r="E15" s="35">
        <v>0</v>
      </c>
      <c r="F15" s="35">
        <v>220800</v>
      </c>
      <c r="G15" s="35">
        <v>0.19957731711631083</v>
      </c>
      <c r="H15" s="35">
        <v>279200</v>
      </c>
      <c r="I15" s="35">
        <v>0.24986259230929614</v>
      </c>
    </row>
    <row r="16" spans="1:9" s="4" customFormat="1" ht="11.25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0.4653601289428152</v>
      </c>
    </row>
    <row r="17" spans="1:9" s="4" customFormat="1" ht="11.25">
      <c r="A17" s="19" t="s">
        <v>51</v>
      </c>
      <c r="B17" s="25" t="s">
        <v>50</v>
      </c>
      <c r="C17" s="35">
        <v>760000</v>
      </c>
      <c r="D17" s="35">
        <v>37076.199999999997</v>
      </c>
      <c r="E17" s="35">
        <v>0.25192118098452515</v>
      </c>
      <c r="F17" s="35">
        <v>358626.49000000005</v>
      </c>
      <c r="G17" s="35">
        <v>0.32415630761340342</v>
      </c>
      <c r="H17" s="35">
        <v>401373.50999999995</v>
      </c>
      <c r="I17" s="35">
        <v>0.35919851609198133</v>
      </c>
    </row>
    <row r="18" spans="1:9" s="4" customFormat="1" ht="11.25">
      <c r="A18" s="14"/>
      <c r="B18" s="15" t="s">
        <v>59</v>
      </c>
      <c r="C18" s="32">
        <v>26931124.73</v>
      </c>
      <c r="D18" s="32">
        <v>3080315.81</v>
      </c>
      <c r="E18" s="32">
        <v>20.929782357968303</v>
      </c>
      <c r="F18" s="32">
        <v>24725119.649999999</v>
      </c>
      <c r="G18" s="32">
        <v>22.348609805827795</v>
      </c>
      <c r="H18" s="32">
        <v>2206005.0800000019</v>
      </c>
      <c r="I18" s="32">
        <v>1.9742054009178964</v>
      </c>
    </row>
    <row r="19" spans="1:9" s="4" customFormat="1" ht="11.25">
      <c r="A19" s="19" t="s">
        <v>58</v>
      </c>
      <c r="B19" s="25" t="s">
        <v>57</v>
      </c>
      <c r="C19" s="35">
        <v>24531124.73</v>
      </c>
      <c r="D19" s="35">
        <v>3080315.81</v>
      </c>
      <c r="E19" s="35">
        <v>20.929782357968303</v>
      </c>
      <c r="F19" s="35">
        <v>24451124.73</v>
      </c>
      <c r="G19" s="35">
        <v>22.100950516710505</v>
      </c>
      <c r="H19" s="35">
        <v>80000</v>
      </c>
      <c r="I19" s="35">
        <v>7.1593865991202335E-2</v>
      </c>
    </row>
    <row r="20" spans="1:9" s="4" customFormat="1" ht="11.25">
      <c r="A20" s="14" t="s">
        <v>56</v>
      </c>
      <c r="B20" s="24" t="s">
        <v>7</v>
      </c>
      <c r="C20" s="34">
        <v>2000000</v>
      </c>
      <c r="D20" s="34">
        <v>0</v>
      </c>
      <c r="E20" s="34">
        <v>0</v>
      </c>
      <c r="F20" s="34">
        <v>253527.7</v>
      </c>
      <c r="G20" s="34">
        <v>0.22915932147042081</v>
      </c>
      <c r="H20" s="34">
        <v>1746472.3</v>
      </c>
      <c r="I20" s="34">
        <v>1.5629587975443364</v>
      </c>
    </row>
    <row r="21" spans="1:9" s="4" customFormat="1" ht="11.25">
      <c r="A21" s="19" t="s">
        <v>55</v>
      </c>
      <c r="B21" s="25" t="s">
        <v>54</v>
      </c>
      <c r="C21" s="35">
        <v>50000</v>
      </c>
      <c r="D21" s="35">
        <v>0</v>
      </c>
      <c r="E21" s="35">
        <v>0</v>
      </c>
      <c r="F21" s="35">
        <v>0</v>
      </c>
      <c r="G21" s="35">
        <v>0</v>
      </c>
      <c r="H21" s="35">
        <v>50000</v>
      </c>
      <c r="I21" s="35">
        <v>4.4746166244501458E-2</v>
      </c>
    </row>
    <row r="22" spans="1:9" s="4" customFormat="1" ht="11.25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4.4746166244501458E-2</v>
      </c>
    </row>
    <row r="23" spans="1:9" s="4" customFormat="1" ht="11.25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4.4746166244501458E-2</v>
      </c>
    </row>
    <row r="24" spans="1:9" s="4" customFormat="1" ht="11.25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20467.22</v>
      </c>
      <c r="G25" s="35">
        <v>1.8499967646871826E-2</v>
      </c>
      <c r="H25" s="35">
        <v>229532.78</v>
      </c>
      <c r="I25" s="35">
        <v>0.20541423864885158</v>
      </c>
    </row>
    <row r="26" spans="1:9" s="4" customFormat="1" ht="11.25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33">
        <v>48300751.859999999</v>
      </c>
      <c r="D27" s="33">
        <v>4082748.9999999995</v>
      </c>
      <c r="E27" s="33">
        <v>27.741002307231838</v>
      </c>
      <c r="F27" s="33">
        <v>21677142.449999999</v>
      </c>
      <c r="G27" s="33">
        <v>19.593595710684294</v>
      </c>
      <c r="H27" s="33">
        <v>26623609.41</v>
      </c>
      <c r="I27" s="33">
        <v>23.826089053770669</v>
      </c>
    </row>
    <row r="28" spans="1:9" s="4" customFormat="1" ht="11.25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907764</v>
      </c>
      <c r="G28" s="34">
        <v>0.82051224499443287</v>
      </c>
      <c r="H28" s="34">
        <v>192236</v>
      </c>
      <c r="I28" s="34">
        <v>0.17203648028355964</v>
      </c>
    </row>
    <row r="29" spans="1:9" s="4" customFormat="1" ht="11.25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0.85017715864552768</v>
      </c>
    </row>
    <row r="30" spans="1:9" s="4" customFormat="1" ht="11.25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35">
        <v>1050000</v>
      </c>
      <c r="D31" s="35">
        <v>0</v>
      </c>
      <c r="E31" s="35">
        <v>0</v>
      </c>
      <c r="F31" s="35">
        <v>704742.39999999991</v>
      </c>
      <c r="G31" s="35">
        <v>0.63700451743709208</v>
      </c>
      <c r="H31" s="35">
        <v>345257.60000000009</v>
      </c>
      <c r="I31" s="35">
        <v>0.3089790793355518</v>
      </c>
    </row>
    <row r="32" spans="1:9" s="4" customFormat="1" ht="11.25">
      <c r="A32" s="14" t="s">
        <v>41</v>
      </c>
      <c r="B32" s="24" t="s">
        <v>40</v>
      </c>
      <c r="C32" s="34">
        <v>1530304</v>
      </c>
      <c r="D32" s="34">
        <v>200000</v>
      </c>
      <c r="E32" s="34">
        <v>1.358937436870689</v>
      </c>
      <c r="F32" s="34">
        <v>651138.72</v>
      </c>
      <c r="G32" s="34">
        <v>0.58855307431226767</v>
      </c>
      <c r="H32" s="34">
        <v>879165.28</v>
      </c>
      <c r="I32" s="34">
        <v>0.78678551550547349</v>
      </c>
    </row>
    <row r="33" spans="1:9" s="4" customFormat="1" ht="11.25">
      <c r="A33" s="19" t="s">
        <v>39</v>
      </c>
      <c r="B33" s="25" t="s">
        <v>17</v>
      </c>
      <c r="C33" s="35">
        <v>1250000</v>
      </c>
      <c r="D33" s="35">
        <v>34677.11</v>
      </c>
      <c r="E33" s="35">
        <v>0.23562011490741466</v>
      </c>
      <c r="F33" s="35">
        <v>434539.1</v>
      </c>
      <c r="G33" s="35">
        <v>0.39277240833395061</v>
      </c>
      <c r="H33" s="35">
        <v>815460.9</v>
      </c>
      <c r="I33" s="35">
        <v>0.72977497994581564</v>
      </c>
    </row>
    <row r="34" spans="1:9" s="4" customFormat="1" ht="11.25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3.1322316371151022E-2</v>
      </c>
    </row>
    <row r="35" spans="1:9" s="4" customFormat="1" ht="11.25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2.6847699746700874E-2</v>
      </c>
    </row>
    <row r="36" spans="1:9" s="4" customFormat="1" ht="11.25">
      <c r="A36" s="14" t="s">
        <v>34</v>
      </c>
      <c r="B36" s="24" t="s">
        <v>33</v>
      </c>
      <c r="C36" s="34">
        <v>730000</v>
      </c>
      <c r="D36" s="34">
        <v>0</v>
      </c>
      <c r="E36" s="34">
        <v>0</v>
      </c>
      <c r="F36" s="34">
        <v>221450.2</v>
      </c>
      <c r="G36" s="34">
        <v>0.20016502169778289</v>
      </c>
      <c r="H36" s="34">
        <v>508549.8</v>
      </c>
      <c r="I36" s="34">
        <v>0.45511307788815936</v>
      </c>
    </row>
    <row r="37" spans="1:9" s="4" customFormat="1" ht="11.25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0.38481702970271253</v>
      </c>
    </row>
    <row r="38" spans="1:9" s="4" customFormat="1" ht="11.25">
      <c r="A38" s="14" t="s">
        <v>30</v>
      </c>
      <c r="B38" s="24" t="s">
        <v>29</v>
      </c>
      <c r="C38" s="34">
        <v>1200000</v>
      </c>
      <c r="D38" s="34">
        <v>24777.97</v>
      </c>
      <c r="E38" s="34">
        <v>0.16835855521329413</v>
      </c>
      <c r="F38" s="34">
        <v>708118.64999999991</v>
      </c>
      <c r="G38" s="34">
        <v>0.64005625166224589</v>
      </c>
      <c r="H38" s="34">
        <v>491881.35000000009</v>
      </c>
      <c r="I38" s="34">
        <v>0.4401960931933962</v>
      </c>
    </row>
    <row r="39" spans="1:9" s="4" customFormat="1" ht="11.25">
      <c r="A39" s="19" t="s">
        <v>28</v>
      </c>
      <c r="B39" s="25" t="s">
        <v>27</v>
      </c>
      <c r="C39" s="35">
        <v>5800000</v>
      </c>
      <c r="D39" s="35">
        <v>2628376.4699999997</v>
      </c>
      <c r="E39" s="35">
        <v>17.858995916365146</v>
      </c>
      <c r="F39" s="35">
        <v>5427464.46</v>
      </c>
      <c r="G39" s="35">
        <v>4.9057916470603553</v>
      </c>
      <c r="H39" s="35">
        <v>372535.54000000004</v>
      </c>
      <c r="I39" s="35">
        <v>0.33339074409650249</v>
      </c>
    </row>
    <row r="40" spans="1:9" s="4" customFormat="1" ht="11.25">
      <c r="A40" s="14" t="s">
        <v>26</v>
      </c>
      <c r="B40" s="24" t="s">
        <v>15</v>
      </c>
      <c r="C40" s="34">
        <v>15783469</v>
      </c>
      <c r="D40" s="34">
        <v>69999.459999999992</v>
      </c>
      <c r="E40" s="34">
        <v>0.47562443377366154</v>
      </c>
      <c r="F40" s="34">
        <v>3877995.0500000003</v>
      </c>
      <c r="G40" s="34">
        <v>3.505252934190823</v>
      </c>
      <c r="H40" s="34">
        <v>11905473.949999999</v>
      </c>
      <c r="I40" s="34">
        <v>10.654486331725629</v>
      </c>
    </row>
    <row r="41" spans="1:9" s="4" customFormat="1" ht="11.25">
      <c r="A41" s="19" t="s">
        <v>25</v>
      </c>
      <c r="B41" s="25" t="s">
        <v>24</v>
      </c>
      <c r="C41" s="35">
        <v>11430000</v>
      </c>
      <c r="D41" s="35">
        <v>824989.37999999989</v>
      </c>
      <c r="E41" s="35">
        <v>5.6055447675136936</v>
      </c>
      <c r="F41" s="35">
        <v>6374051.5799999991</v>
      </c>
      <c r="G41" s="35">
        <v>5.761395441564229</v>
      </c>
      <c r="H41" s="35">
        <v>5055948.4200000009</v>
      </c>
      <c r="I41" s="35">
        <v>4.5246861704988897</v>
      </c>
    </row>
    <row r="42" spans="1:9" s="4" customFormat="1" ht="11.25">
      <c r="A42" s="14" t="s">
        <v>23</v>
      </c>
      <c r="B42" s="24" t="s">
        <v>22</v>
      </c>
      <c r="C42" s="34">
        <v>110000</v>
      </c>
      <c r="D42" s="34">
        <v>2420.7199999999998</v>
      </c>
      <c r="E42" s="34">
        <v>1.6448035160908068E-2</v>
      </c>
      <c r="F42" s="34">
        <v>50985.57</v>
      </c>
      <c r="G42" s="34">
        <v>4.6084978588070029E-2</v>
      </c>
      <c r="H42" s="34">
        <v>59014.43</v>
      </c>
      <c r="I42" s="34">
        <v>5.2813389912089878E-2</v>
      </c>
    </row>
    <row r="43" spans="1:9" s="4" customFormat="1" ht="11.25">
      <c r="A43" s="19" t="s">
        <v>21</v>
      </c>
      <c r="B43" s="25" t="s">
        <v>7</v>
      </c>
      <c r="C43" s="35">
        <v>1710000</v>
      </c>
      <c r="D43" s="35">
        <v>-392.49</v>
      </c>
      <c r="E43" s="35">
        <v>-2.6668467729868838E-3</v>
      </c>
      <c r="F43" s="35">
        <v>200842.77000000002</v>
      </c>
      <c r="G43" s="35">
        <v>0.18153832064677664</v>
      </c>
      <c r="H43" s="35">
        <v>1509157.23</v>
      </c>
      <c r="I43" s="35">
        <v>1.3505800060534263</v>
      </c>
    </row>
    <row r="44" spans="1:9" s="4" customFormat="1" ht="11.25">
      <c r="A44" s="14" t="s">
        <v>20</v>
      </c>
      <c r="B44" s="24" t="s">
        <v>19</v>
      </c>
      <c r="C44" s="34">
        <v>4641978.8600000003</v>
      </c>
      <c r="D44" s="34">
        <v>297900.38</v>
      </c>
      <c r="E44" s="34">
        <v>2.0241398942000211</v>
      </c>
      <c r="F44" s="34">
        <v>1947675.3999999997</v>
      </c>
      <c r="G44" s="34">
        <v>1.7604702488470898</v>
      </c>
      <c r="H44" s="34">
        <v>2694303.4600000009</v>
      </c>
      <c r="I44" s="34">
        <v>2.4111950106859106</v>
      </c>
    </row>
    <row r="45" spans="1:9" s="4" customFormat="1" ht="11.25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4.4746166244501458E-2</v>
      </c>
    </row>
    <row r="46" spans="1:9" s="4" customFormat="1" ht="11.25">
      <c r="A46" s="14" t="s">
        <v>16</v>
      </c>
      <c r="B46" s="24" t="s">
        <v>15</v>
      </c>
      <c r="C46" s="34">
        <v>450000</v>
      </c>
      <c r="D46" s="34">
        <v>0</v>
      </c>
      <c r="E46" s="34">
        <v>0</v>
      </c>
      <c r="F46" s="34">
        <v>170374.55</v>
      </c>
      <c r="G46" s="34">
        <v>0.15399862134917913</v>
      </c>
      <c r="H46" s="34">
        <v>279625.45</v>
      </c>
      <c r="I46" s="34">
        <v>0.25024333743787058</v>
      </c>
    </row>
    <row r="47" spans="1:9" s="4" customFormat="1" ht="11.25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1.7898466497800584E-2</v>
      </c>
    </row>
    <row r="48" spans="1:9" s="4" customFormat="1" ht="11.25">
      <c r="A48" s="14"/>
      <c r="B48" s="15" t="s">
        <v>13</v>
      </c>
      <c r="C48" s="32">
        <v>11013314.33</v>
      </c>
      <c r="D48" s="32">
        <v>4593.3500000000004</v>
      </c>
      <c r="E48" s="32">
        <v>3.1210376378249898E-2</v>
      </c>
      <c r="F48" s="32">
        <v>1001539.0499999999</v>
      </c>
      <c r="G48" s="32">
        <v>0.90527389758251198</v>
      </c>
      <c r="H48" s="32">
        <v>10011775.279999999</v>
      </c>
      <c r="I48" s="32">
        <v>8.9597712216294028</v>
      </c>
    </row>
    <row r="49" spans="1:9" s="4" customFormat="1" ht="11.25">
      <c r="A49" s="19" t="s">
        <v>85</v>
      </c>
      <c r="B49" s="25" t="s">
        <v>86</v>
      </c>
      <c r="C49" s="35">
        <v>200000</v>
      </c>
      <c r="D49" s="35">
        <v>2600</v>
      </c>
      <c r="E49" s="35">
        <v>1.7666186679318956E-2</v>
      </c>
      <c r="F49" s="35">
        <v>2600</v>
      </c>
      <c r="G49" s="35">
        <v>2.3500952196667032E-3</v>
      </c>
      <c r="H49" s="35">
        <v>197400</v>
      </c>
      <c r="I49" s="35">
        <v>0.17665786433329175</v>
      </c>
    </row>
    <row r="50" spans="1:9" s="4" customFormat="1" ht="11.25">
      <c r="A50" s="14" t="s">
        <v>12</v>
      </c>
      <c r="B50" s="24" t="s">
        <v>11</v>
      </c>
      <c r="C50" s="34">
        <v>6900000</v>
      </c>
      <c r="D50" s="34">
        <v>0</v>
      </c>
      <c r="E50" s="34">
        <v>0</v>
      </c>
      <c r="F50" s="34">
        <v>0</v>
      </c>
      <c r="G50" s="34">
        <v>0</v>
      </c>
      <c r="H50" s="34">
        <v>6900000</v>
      </c>
      <c r="I50" s="34">
        <v>6.1749709417412015</v>
      </c>
    </row>
    <row r="51" spans="1:9" s="4" customFormat="1" ht="11.25">
      <c r="A51" s="19" t="s">
        <v>10</v>
      </c>
      <c r="B51" s="25" t="s">
        <v>9</v>
      </c>
      <c r="C51" s="35">
        <v>2500414.33</v>
      </c>
      <c r="D51" s="35">
        <v>1993.35</v>
      </c>
      <c r="E51" s="35">
        <v>1.3544189698930939E-2</v>
      </c>
      <c r="F51" s="35">
        <v>303474.36</v>
      </c>
      <c r="G51" s="35">
        <v>0.27430524720285082</v>
      </c>
      <c r="H51" s="35">
        <v>2196939.9700000002</v>
      </c>
      <c r="I51" s="35">
        <v>1.9660928225362011</v>
      </c>
    </row>
    <row r="52" spans="1:9" s="4" customFormat="1" ht="12" thickBot="1">
      <c r="A52" s="14" t="s">
        <v>8</v>
      </c>
      <c r="B52" s="24" t="s">
        <v>7</v>
      </c>
      <c r="C52" s="34">
        <v>1412900</v>
      </c>
      <c r="D52" s="34">
        <v>0</v>
      </c>
      <c r="E52" s="34">
        <v>0</v>
      </c>
      <c r="F52" s="34">
        <v>695464.69</v>
      </c>
      <c r="G52" s="34">
        <v>0.62861855515999454</v>
      </c>
      <c r="H52" s="34">
        <v>717435.31</v>
      </c>
      <c r="I52" s="34">
        <v>0.64204959301870879</v>
      </c>
    </row>
    <row r="53" spans="1:9" s="4" customFormat="1" ht="16.5" customHeight="1" thickTop="1" thickBot="1">
      <c r="A53" s="74" t="s">
        <v>0</v>
      </c>
      <c r="B53" s="75"/>
      <c r="C53" s="70">
        <f>SUM(C48,C27,C18,C5)</f>
        <v>222375231.62</v>
      </c>
      <c r="D53" s="70">
        <f>SUM(D48,D27,D18,D5)</f>
        <v>14717380.989999998</v>
      </c>
      <c r="E53" s="70">
        <v>100</v>
      </c>
      <c r="F53" s="70">
        <f>SUM(F48,F27,F18,F5)</f>
        <v>110633815.10000002</v>
      </c>
      <c r="G53" s="70">
        <v>100</v>
      </c>
      <c r="H53" s="70">
        <f>SUM(H48,H27,H18,H5)</f>
        <v>111741416.51999997</v>
      </c>
      <c r="I53" s="70">
        <v>100</v>
      </c>
    </row>
    <row r="54" spans="1:9" s="4" customFormat="1" ht="16.5" customHeight="1" thickTop="1">
      <c r="A54" s="83" t="s">
        <v>79</v>
      </c>
      <c r="B54" s="83"/>
      <c r="C54" s="91"/>
      <c r="D54" s="91"/>
      <c r="E54" s="91"/>
      <c r="F54" s="91"/>
      <c r="G54" s="91"/>
      <c r="H54" s="91"/>
      <c r="I54" s="91"/>
    </row>
    <row r="55" spans="1:9" s="4" customFormat="1" ht="16.5" customHeight="1">
      <c r="A55" s="42"/>
      <c r="B55" s="42" t="s">
        <v>6</v>
      </c>
      <c r="C55" s="53">
        <f>F5</f>
        <v>63230013.950000018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5</v>
      </c>
      <c r="C56" s="53">
        <f>F18</f>
        <v>24725119.649999999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49</v>
      </c>
      <c r="C57" s="53">
        <f>F27</f>
        <v>21677142.449999999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 t="s">
        <v>4</v>
      </c>
      <c r="C58" s="53">
        <f>F48</f>
        <v>1001539.0499999999</v>
      </c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45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6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87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9" t="s">
        <v>72</v>
      </c>
    </row>
    <row r="4" spans="1:9" s="4" customFormat="1" ht="11.25">
      <c r="A4" s="14"/>
      <c r="B4" s="15" t="s">
        <v>71</v>
      </c>
      <c r="C4" s="49">
        <v>214481303.39999998</v>
      </c>
      <c r="D4" s="49">
        <v>11879577.429999998</v>
      </c>
      <c r="E4" s="49">
        <v>99.955038573895237</v>
      </c>
      <c r="F4" s="49">
        <v>121511853.47999999</v>
      </c>
      <c r="G4" s="49">
        <v>99.178180650929093</v>
      </c>
      <c r="H4" s="49">
        <v>92969449.919999987</v>
      </c>
      <c r="I4" s="49">
        <v>90.28274242721784</v>
      </c>
    </row>
    <row r="5" spans="1:9" s="4" customFormat="1" ht="11.25">
      <c r="A5" s="19"/>
      <c r="B5" s="20" t="s">
        <v>70</v>
      </c>
      <c r="C5" s="50">
        <v>136130040.69999999</v>
      </c>
      <c r="D5" s="50">
        <v>7509200.3699999992</v>
      </c>
      <c r="E5" s="50">
        <v>63.18258516056143</v>
      </c>
      <c r="F5" s="50">
        <v>70739214.319999993</v>
      </c>
      <c r="G5" s="50">
        <v>57.737466559906437</v>
      </c>
      <c r="H5" s="50">
        <v>65390826.379999995</v>
      </c>
      <c r="I5" s="50">
        <v>63.501108592645771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6111945</v>
      </c>
      <c r="E6" s="51">
        <v>51.426046240815339</v>
      </c>
      <c r="F6" s="51">
        <v>57329881.970000006</v>
      </c>
      <c r="G6" s="51">
        <v>46.792746780485565</v>
      </c>
      <c r="H6" s="51">
        <v>47288066.919999979</v>
      </c>
      <c r="I6" s="51">
        <v>45.921497538095785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23175.67</v>
      </c>
      <c r="E7" s="52">
        <v>0.19500062207396773</v>
      </c>
      <c r="F7" s="52">
        <v>208730.01</v>
      </c>
      <c r="G7" s="52">
        <v>0.17036578774973221</v>
      </c>
      <c r="H7" s="52">
        <v>4070361.8000000007</v>
      </c>
      <c r="I7" s="52">
        <v>3.9527331428894716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96847.64</v>
      </c>
      <c r="E8" s="51">
        <v>0.81487827736568919</v>
      </c>
      <c r="F8" s="51">
        <v>862206.58999999985</v>
      </c>
      <c r="G8" s="51">
        <v>0.7037344793322261</v>
      </c>
      <c r="H8" s="51">
        <v>517793.41000000015</v>
      </c>
      <c r="I8" s="51">
        <v>0.50282979092343993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53300.72</v>
      </c>
      <c r="E9" s="52">
        <v>0.44847348779950591</v>
      </c>
      <c r="F9" s="52">
        <v>308435.25</v>
      </c>
      <c r="G9" s="52">
        <v>0.2517453735379766</v>
      </c>
      <c r="H9" s="52">
        <v>519564.75</v>
      </c>
      <c r="I9" s="52">
        <v>0.5045499412858292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0.38717975296489548</v>
      </c>
      <c r="H10" s="51">
        <v>2560632.2599999998</v>
      </c>
      <c r="I10" s="51">
        <v>2.4866330066418096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24166.080000000002</v>
      </c>
      <c r="E11" s="52">
        <v>0.20333395466406243</v>
      </c>
      <c r="F11" s="52">
        <v>471180.87000000005</v>
      </c>
      <c r="G11" s="52">
        <v>0.38457862427235151</v>
      </c>
      <c r="H11" s="52">
        <v>2403819.13</v>
      </c>
      <c r="I11" s="52">
        <v>2.3343515912179433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0.23377266120829368</v>
      </c>
      <c r="H12" s="51">
        <v>403584.69</v>
      </c>
      <c r="I12" s="51">
        <v>0.39192156828068025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1163357.17</v>
      </c>
      <c r="E13" s="52">
        <v>9.7885140685991239</v>
      </c>
      <c r="F13" s="52">
        <v>10176804.039999999</v>
      </c>
      <c r="G13" s="52">
        <v>8.3063246969099325</v>
      </c>
      <c r="H13" s="52">
        <v>5423195.9600000009</v>
      </c>
      <c r="I13" s="52">
        <v>5.2664719906412953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4.3731760283610161E-3</v>
      </c>
      <c r="H14" s="51">
        <v>1039642.04</v>
      </c>
      <c r="I14" s="51">
        <v>1.0095976107699371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0.18021733403424295</v>
      </c>
      <c r="H15" s="52">
        <v>279200</v>
      </c>
      <c r="I15" s="52">
        <v>0.27113144917356985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0.50497261307398389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36408.089999999997</v>
      </c>
      <c r="E17" s="52">
        <v>0.30633850924374589</v>
      </c>
      <c r="F17" s="52">
        <v>395034.58000000007</v>
      </c>
      <c r="G17" s="52">
        <v>0.32242789338286632</v>
      </c>
      <c r="H17" s="52">
        <v>364965.41999999993</v>
      </c>
      <c r="I17" s="52">
        <v>0.35441834965200769</v>
      </c>
    </row>
    <row r="18" spans="1:9" s="4" customFormat="1" ht="11.25">
      <c r="A18" s="14"/>
      <c r="B18" s="15" t="s">
        <v>59</v>
      </c>
      <c r="C18" s="49">
        <v>30050510.84</v>
      </c>
      <c r="D18" s="49">
        <v>3119386.11</v>
      </c>
      <c r="E18" s="49">
        <v>26.246586697985187</v>
      </c>
      <c r="F18" s="49">
        <v>27844505.759999998</v>
      </c>
      <c r="G18" s="49">
        <v>22.726732769784064</v>
      </c>
      <c r="H18" s="49">
        <v>2206005.0800000019</v>
      </c>
      <c r="I18" s="49">
        <v>2.142254134042469</v>
      </c>
    </row>
    <row r="19" spans="1:9" s="4" customFormat="1" ht="11.25">
      <c r="A19" s="19" t="s">
        <v>58</v>
      </c>
      <c r="B19" s="25" t="s">
        <v>57</v>
      </c>
      <c r="C19" s="52">
        <v>27650510.84</v>
      </c>
      <c r="D19" s="52">
        <v>3119386.11</v>
      </c>
      <c r="E19" s="52">
        <v>26.246586697985187</v>
      </c>
      <c r="F19" s="52">
        <v>27570510.84</v>
      </c>
      <c r="G19" s="52">
        <v>22.50309765193386</v>
      </c>
      <c r="H19" s="52">
        <v>80000</v>
      </c>
      <c r="I19" s="52">
        <v>7.7688094319074461E-2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1">
        <v>0</v>
      </c>
      <c r="F20" s="51">
        <v>253527.7</v>
      </c>
      <c r="G20" s="51">
        <v>0.20692973821482491</v>
      </c>
      <c r="H20" s="51">
        <v>1746472.3</v>
      </c>
      <c r="I20" s="51">
        <v>1.6960013096006361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4.8555058949421533E-2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4.8555058949421533E-2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4.8555058949421533E-2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52">
        <v>0</v>
      </c>
      <c r="F25" s="52">
        <v>20467.22</v>
      </c>
      <c r="G25" s="52">
        <v>1.6705379635381965E-2</v>
      </c>
      <c r="H25" s="52">
        <v>229532.78</v>
      </c>
      <c r="I25" s="52">
        <v>0.22289955327449207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48300751.859999999</v>
      </c>
      <c r="D27" s="50">
        <v>1250990.95</v>
      </c>
      <c r="E27" s="50">
        <v>10.525866715348634</v>
      </c>
      <c r="F27" s="50">
        <v>22928133.400000002</v>
      </c>
      <c r="G27" s="50">
        <v>18.713981321238602</v>
      </c>
      <c r="H27" s="50">
        <v>25372618.459999997</v>
      </c>
      <c r="I27" s="50">
        <v>24.639379700529616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0.74091851454828139</v>
      </c>
      <c r="H28" s="51">
        <v>192236</v>
      </c>
      <c r="I28" s="51">
        <v>0.18668060624401997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0.92254612003900904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0.5752119407105708</v>
      </c>
      <c r="H31" s="52">
        <v>345257.60000000009</v>
      </c>
      <c r="I31" s="52">
        <v>0.33528006241471608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-246.65</v>
      </c>
      <c r="E32" s="51">
        <v>-2.0753187905481977E-3</v>
      </c>
      <c r="F32" s="51">
        <v>650892.06999999995</v>
      </c>
      <c r="G32" s="51">
        <v>0.53125921014234523</v>
      </c>
      <c r="H32" s="51">
        <v>879411.93</v>
      </c>
      <c r="I32" s="51">
        <v>0.85399796203949119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28930.38</v>
      </c>
      <c r="E33" s="52">
        <v>0.24342088478288981</v>
      </c>
      <c r="F33" s="52">
        <v>463469.48</v>
      </c>
      <c r="G33" s="52">
        <v>0.37828457469129023</v>
      </c>
      <c r="H33" s="52">
        <v>786530.52</v>
      </c>
      <c r="I33" s="52">
        <v>0.76380071528238347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1">
        <v>0</v>
      </c>
      <c r="F34" s="51">
        <v>0</v>
      </c>
      <c r="G34" s="51">
        <v>0</v>
      </c>
      <c r="H34" s="51">
        <v>35000</v>
      </c>
      <c r="I34" s="51">
        <v>3.3988541264595072E-2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0</v>
      </c>
      <c r="G35" s="52">
        <v>0</v>
      </c>
      <c r="H35" s="52">
        <v>30000</v>
      </c>
      <c r="I35" s="52">
        <v>2.9133035369652917E-2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0.18074802837567897</v>
      </c>
      <c r="H36" s="51">
        <v>508549.8</v>
      </c>
      <c r="I36" s="51">
        <v>0.49385331035433061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0</v>
      </c>
      <c r="G37" s="52">
        <v>0</v>
      </c>
      <c r="H37" s="52">
        <v>430000</v>
      </c>
      <c r="I37" s="52">
        <v>0.41757350696502515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-27824.67</v>
      </c>
      <c r="E38" s="51">
        <v>-0.23411741533266861</v>
      </c>
      <c r="F38" s="51">
        <v>680293.98</v>
      </c>
      <c r="G38" s="51">
        <v>0.55525709889105335</v>
      </c>
      <c r="H38" s="51">
        <v>519706.02</v>
      </c>
      <c r="I38" s="51">
        <v>0.50468712874938493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5427464.46</v>
      </c>
      <c r="G39" s="52">
        <v>4.42990568635327</v>
      </c>
      <c r="H39" s="52">
        <v>372535.54000000004</v>
      </c>
      <c r="I39" s="52">
        <v>0.36176970210909171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127318.27</v>
      </c>
      <c r="E40" s="51">
        <v>1.071258861184224</v>
      </c>
      <c r="F40" s="51">
        <v>4005313.3200000003</v>
      </c>
      <c r="G40" s="51">
        <v>3.2691435167674032</v>
      </c>
      <c r="H40" s="51">
        <v>12378155.68</v>
      </c>
      <c r="I40" s="51">
        <v>12.02044157455034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821227.14</v>
      </c>
      <c r="E41" s="52">
        <v>6.9098241027778453</v>
      </c>
      <c r="F41" s="52">
        <v>7195278.7199999997</v>
      </c>
      <c r="G41" s="52">
        <v>5.8727986800349639</v>
      </c>
      <c r="H41" s="52">
        <v>4234721.2800000003</v>
      </c>
      <c r="I41" s="52">
        <v>4.1123428276953966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1309.5999999999999</v>
      </c>
      <c r="E42" s="51">
        <v>1.1019004614238473E-2</v>
      </c>
      <c r="F42" s="51">
        <v>52295.17</v>
      </c>
      <c r="G42" s="51">
        <v>4.2683406341791311E-2</v>
      </c>
      <c r="H42" s="51">
        <v>57704.83</v>
      </c>
      <c r="I42" s="51">
        <v>5.6037228446326963E-2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0</v>
      </c>
      <c r="E43" s="52">
        <v>0</v>
      </c>
      <c r="F43" s="52">
        <v>200842.77000000002</v>
      </c>
      <c r="G43" s="52">
        <v>0.16392820910078185</v>
      </c>
      <c r="H43" s="52">
        <v>909157.23</v>
      </c>
      <c r="I43" s="52">
        <v>0.8828836579388557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300276.88</v>
      </c>
      <c r="E44" s="51">
        <v>2.5265365961126549</v>
      </c>
      <c r="F44" s="51">
        <v>2247952.2799999998</v>
      </c>
      <c r="G44" s="51">
        <v>1.8347824589574184</v>
      </c>
      <c r="H44" s="51">
        <v>2394026.5800000005</v>
      </c>
      <c r="I44" s="51">
        <v>2.324842034367641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4.8555058949421533E-2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170374.55</v>
      </c>
      <c r="G46" s="51">
        <v>0.13905999632374921</v>
      </c>
      <c r="H46" s="51">
        <v>279625.45</v>
      </c>
      <c r="I46" s="51">
        <v>0.27154460417017051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1.9422023579768615E-2</v>
      </c>
    </row>
    <row r="48" spans="1:9" s="4" customFormat="1" ht="11.25">
      <c r="A48" s="14"/>
      <c r="B48" s="15" t="s">
        <v>13</v>
      </c>
      <c r="C48" s="49">
        <v>11013314.33</v>
      </c>
      <c r="D48" s="49">
        <v>5343.63</v>
      </c>
      <c r="E48" s="49">
        <v>4.4961426104751935E-2</v>
      </c>
      <c r="F48" s="49">
        <v>1006882.6799999999</v>
      </c>
      <c r="G48" s="49">
        <v>0.8218193490708956</v>
      </c>
      <c r="H48" s="49">
        <v>10006431.65</v>
      </c>
      <c r="I48" s="49">
        <v>9.7172575727821489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2.1221244043887304E-3</v>
      </c>
      <c r="H49" s="52">
        <v>197400</v>
      </c>
      <c r="I49" s="52">
        <v>0.19169537273231621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6.7005981350201722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5343.63</v>
      </c>
      <c r="E51" s="52">
        <v>4.4961426104751935E-2</v>
      </c>
      <c r="F51" s="52">
        <v>308817.99</v>
      </c>
      <c r="G51" s="52">
        <v>0.25205776657433648</v>
      </c>
      <c r="H51" s="52">
        <v>2191596.34</v>
      </c>
      <c r="I51" s="52">
        <v>2.1282617896407294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695464.69</v>
      </c>
      <c r="G52" s="51">
        <v>0.56763945809217031</v>
      </c>
      <c r="H52" s="51">
        <v>717435.31</v>
      </c>
      <c r="I52" s="51">
        <v>0.69670227538893037</v>
      </c>
    </row>
    <row r="53" spans="1:9" s="4" customFormat="1" ht="16.5" customHeight="1" thickTop="1" thickBot="1">
      <c r="A53" s="74" t="s">
        <v>0</v>
      </c>
      <c r="B53" s="75"/>
      <c r="C53" s="70">
        <f>SUM(C48,C27,C18,C5)</f>
        <v>225494617.72999999</v>
      </c>
      <c r="D53" s="70">
        <f>SUM(D48,D27,D18,D5)</f>
        <v>11884921.059999999</v>
      </c>
      <c r="E53" s="70">
        <v>100</v>
      </c>
      <c r="F53" s="70">
        <f>SUM(F48,F27,F18,F5)</f>
        <v>122518736.16</v>
      </c>
      <c r="G53" s="70">
        <v>100</v>
      </c>
      <c r="H53" s="70">
        <f>SUM(H48,H27,H18,H5)</f>
        <v>102975881.56999999</v>
      </c>
      <c r="I53" s="70">
        <v>100</v>
      </c>
    </row>
    <row r="54" spans="1:9" s="4" customFormat="1" ht="16.5" customHeight="1" thickTop="1">
      <c r="A54" s="83" t="s">
        <v>79</v>
      </c>
      <c r="B54" s="83"/>
      <c r="C54" s="91"/>
      <c r="D54" s="91"/>
      <c r="E54" s="91"/>
      <c r="F54" s="91"/>
      <c r="G54" s="91"/>
      <c r="H54" s="91"/>
      <c r="I54" s="91"/>
    </row>
    <row r="55" spans="1:9" s="4" customFormat="1" ht="16.5" customHeight="1">
      <c r="A55" s="42"/>
      <c r="B55" s="42" t="s">
        <v>6</v>
      </c>
      <c r="C55" s="53">
        <f>F5</f>
        <v>70739214.319999993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27844505.759999998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22928133.400000002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1006882.6799999999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26" zoomScale="120" workbookViewId="0">
      <selection activeCell="C4" sqref="C4:I52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8" t="s">
        <v>76</v>
      </c>
      <c r="B1" s="78"/>
      <c r="C1" s="78"/>
      <c r="D1" s="78"/>
      <c r="E1" s="78"/>
      <c r="F1" s="78"/>
      <c r="G1" s="78"/>
      <c r="H1" s="78"/>
      <c r="I1" s="78"/>
    </row>
    <row r="2" spans="1:9" s="4" customFormat="1" ht="15" customHeight="1" thickBot="1">
      <c r="A2" s="79" t="s">
        <v>3</v>
      </c>
      <c r="B2" s="80" t="s">
        <v>75</v>
      </c>
      <c r="C2" s="89" t="s">
        <v>73</v>
      </c>
      <c r="D2" s="86" t="s">
        <v>88</v>
      </c>
      <c r="E2" s="79"/>
      <c r="F2" s="76" t="s">
        <v>77</v>
      </c>
      <c r="G2" s="77"/>
      <c r="H2" s="87" t="s">
        <v>2</v>
      </c>
      <c r="I2" s="88"/>
    </row>
    <row r="3" spans="1:9" s="4" customFormat="1" ht="15" customHeight="1" thickBot="1">
      <c r="A3" s="79"/>
      <c r="B3" s="80"/>
      <c r="C3" s="90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71" t="s">
        <v>72</v>
      </c>
    </row>
    <row r="4" spans="1:9" s="4" customFormat="1" ht="11.25">
      <c r="A4" s="14"/>
      <c r="B4" s="15" t="s">
        <v>71</v>
      </c>
      <c r="C4" s="49">
        <v>217605350.11000001</v>
      </c>
      <c r="D4" s="49">
        <v>12177202.380000001</v>
      </c>
      <c r="E4" s="49">
        <v>99.335498408228318</v>
      </c>
      <c r="F4" s="49">
        <v>133689055.85999998</v>
      </c>
      <c r="G4" s="49">
        <v>99.192489467919131</v>
      </c>
      <c r="H4" s="49">
        <v>83916294.25000003</v>
      </c>
      <c r="I4" s="49">
        <v>89.423658718742232</v>
      </c>
    </row>
    <row r="5" spans="1:9" s="4" customFormat="1" ht="11.25">
      <c r="A5" s="19"/>
      <c r="B5" s="20" t="s">
        <v>70</v>
      </c>
      <c r="C5" s="50">
        <v>136130040.69999999</v>
      </c>
      <c r="D5" s="50">
        <v>7494849.1500000004</v>
      </c>
      <c r="E5" s="50">
        <v>61.139213472588793</v>
      </c>
      <c r="F5" s="50">
        <v>78234063.469999984</v>
      </c>
      <c r="G5" s="50">
        <v>58.046872025987327</v>
      </c>
      <c r="H5" s="50">
        <v>57895977.230000004</v>
      </c>
      <c r="I5" s="50">
        <v>61.695647493437669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6123179.8600000003</v>
      </c>
      <c r="E6" s="51">
        <v>49.949824619431652</v>
      </c>
      <c r="F6" s="51">
        <v>63453061.830000006</v>
      </c>
      <c r="G6" s="51">
        <v>47.07989840148683</v>
      </c>
      <c r="H6" s="51">
        <v>41164887.05999998</v>
      </c>
      <c r="I6" s="51">
        <v>43.866508221661675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23187.67</v>
      </c>
      <c r="E7" s="52">
        <v>0.18915336088678222</v>
      </c>
      <c r="F7" s="52">
        <v>231917.68</v>
      </c>
      <c r="G7" s="52">
        <v>0.17207460912069486</v>
      </c>
      <c r="H7" s="52">
        <v>4047174.1300000004</v>
      </c>
      <c r="I7" s="52">
        <v>4.3127871816913848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96671.92</v>
      </c>
      <c r="E8" s="51">
        <v>0.78860094918455115</v>
      </c>
      <c r="F8" s="51">
        <v>958878.50999999989</v>
      </c>
      <c r="G8" s="51">
        <v>0.71145349851069684</v>
      </c>
      <c r="H8" s="51">
        <v>421121.49000000011</v>
      </c>
      <c r="I8" s="51">
        <v>0.44875938263787446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63865.73</v>
      </c>
      <c r="E9" s="52">
        <v>0.52098453509937803</v>
      </c>
      <c r="F9" s="52">
        <v>372300.98</v>
      </c>
      <c r="G9" s="52">
        <v>0.27623398789066722</v>
      </c>
      <c r="H9" s="52">
        <v>455699.02</v>
      </c>
      <c r="I9" s="52">
        <v>0.48560621041658159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0.35196386683398789</v>
      </c>
      <c r="H10" s="51">
        <v>2560632.2599999998</v>
      </c>
      <c r="I10" s="51">
        <v>2.7286846657011616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0</v>
      </c>
      <c r="E11" s="52">
        <v>0</v>
      </c>
      <c r="F11" s="52">
        <v>471180.87000000005</v>
      </c>
      <c r="G11" s="52">
        <v>0.34959932347718786</v>
      </c>
      <c r="H11" s="52">
        <v>2403819.13</v>
      </c>
      <c r="I11" s="52">
        <v>2.5615800056936355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0.2125098979708345</v>
      </c>
      <c r="H12" s="51">
        <v>403584.69</v>
      </c>
      <c r="I12" s="51">
        <v>0.43007165539449893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1161488.17</v>
      </c>
      <c r="E13" s="52">
        <v>9.4748368846778597</v>
      </c>
      <c r="F13" s="52">
        <v>11338292.209999999</v>
      </c>
      <c r="G13" s="52">
        <v>8.4126065771784599</v>
      </c>
      <c r="H13" s="52">
        <v>4261707.790000001</v>
      </c>
      <c r="I13" s="52">
        <v>4.5414005274901088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3.9754143482476981E-3</v>
      </c>
      <c r="H14" s="51">
        <v>1039642.04</v>
      </c>
      <c r="I14" s="51">
        <v>1.1078729799203082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0.16382568889896373</v>
      </c>
      <c r="H15" s="52">
        <v>279200</v>
      </c>
      <c r="I15" s="52">
        <v>0.29752368997482065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0.55412721628548256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26455.8</v>
      </c>
      <c r="E17" s="52">
        <v>0.21581312330857449</v>
      </c>
      <c r="F17" s="52">
        <v>421490.38000000006</v>
      </c>
      <c r="G17" s="52">
        <v>0.31273076027077001</v>
      </c>
      <c r="H17" s="52">
        <v>338509.61999999994</v>
      </c>
      <c r="I17" s="52">
        <v>0.36072575657010864</v>
      </c>
    </row>
    <row r="18" spans="1:9" s="4" customFormat="1" ht="11.25">
      <c r="A18" s="14"/>
      <c r="B18" s="15" t="s">
        <v>59</v>
      </c>
      <c r="C18" s="49">
        <v>32174557.549999997</v>
      </c>
      <c r="D18" s="49">
        <v>3135803.97</v>
      </c>
      <c r="E18" s="49">
        <v>25.580313158140271</v>
      </c>
      <c r="F18" s="49">
        <v>30980309.729999997</v>
      </c>
      <c r="G18" s="49">
        <v>22.986279818027715</v>
      </c>
      <c r="H18" s="49">
        <v>1194247.8200000003</v>
      </c>
      <c r="I18" s="49">
        <v>1.2726254231761658</v>
      </c>
    </row>
    <row r="19" spans="1:9" s="4" customFormat="1" ht="11.25">
      <c r="A19" s="19" t="s">
        <v>58</v>
      </c>
      <c r="B19" s="25" t="s">
        <v>57</v>
      </c>
      <c r="C19" s="52">
        <v>30774557.549999997</v>
      </c>
      <c r="D19" s="52">
        <v>3124046.71</v>
      </c>
      <c r="E19" s="52">
        <v>25.484403338662087</v>
      </c>
      <c r="F19" s="52">
        <v>30694557.549999997</v>
      </c>
      <c r="G19" s="52">
        <v>22.774261938757419</v>
      </c>
      <c r="H19" s="52">
        <v>80000</v>
      </c>
      <c r="I19" s="52">
        <v>8.5250340966997323E-2</v>
      </c>
    </row>
    <row r="20" spans="1:9" s="4" customFormat="1" ht="11.25">
      <c r="A20" s="14" t="s">
        <v>56</v>
      </c>
      <c r="B20" s="24" t="s">
        <v>7</v>
      </c>
      <c r="C20" s="51">
        <v>1000000</v>
      </c>
      <c r="D20" s="51">
        <v>2413.77</v>
      </c>
      <c r="E20" s="51">
        <v>1.9690322827075266E-2</v>
      </c>
      <c r="F20" s="51">
        <v>255941.47</v>
      </c>
      <c r="G20" s="51">
        <v>0.18989940054603016</v>
      </c>
      <c r="H20" s="51">
        <v>744058.53</v>
      </c>
      <c r="I20" s="51">
        <v>0.79289054227378497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5.3281463104373331E-2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5.3281463104373331E-2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5.3281463104373331E-2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9343.49</v>
      </c>
      <c r="E25" s="52">
        <v>7.6219496651109872E-2</v>
      </c>
      <c r="F25" s="52">
        <v>29810.71</v>
      </c>
      <c r="G25" s="52">
        <v>2.2118478724262806E-2</v>
      </c>
      <c r="H25" s="52">
        <v>220189.29</v>
      </c>
      <c r="I25" s="52">
        <v>0.23464015062226318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49300751.859999999</v>
      </c>
      <c r="D27" s="50">
        <v>1546549.26</v>
      </c>
      <c r="E27" s="50">
        <v>12.615971777499249</v>
      </c>
      <c r="F27" s="50">
        <v>24474682.66</v>
      </c>
      <c r="G27" s="50">
        <v>18.159337623904086</v>
      </c>
      <c r="H27" s="50">
        <v>24826069.199999999</v>
      </c>
      <c r="I27" s="50">
        <v>26.455385802128379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0.67352836348586476</v>
      </c>
      <c r="H28" s="51">
        <v>192236</v>
      </c>
      <c r="I28" s="51">
        <v>0.20485230682664618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1.0123477989830931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0.52289361039995041</v>
      </c>
      <c r="H31" s="52">
        <v>345257.60000000009</v>
      </c>
      <c r="I31" s="52">
        <v>0.36791660151808975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120000</v>
      </c>
      <c r="E32" s="51">
        <v>0.97889970430034023</v>
      </c>
      <c r="F32" s="51">
        <v>770892.07</v>
      </c>
      <c r="G32" s="51">
        <v>0.57197429544609679</v>
      </c>
      <c r="H32" s="51">
        <v>759411.93</v>
      </c>
      <c r="I32" s="51">
        <v>0.80925157458631891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55153.52</v>
      </c>
      <c r="E33" s="52">
        <v>0.4499147034926908</v>
      </c>
      <c r="F33" s="52">
        <v>518623</v>
      </c>
      <c r="G33" s="52">
        <v>0.38479968412068516</v>
      </c>
      <c r="H33" s="52">
        <v>731377</v>
      </c>
      <c r="I33" s="52">
        <v>0.779376732817745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17479.939999999999</v>
      </c>
      <c r="E34" s="51">
        <v>0.14259256747656404</v>
      </c>
      <c r="F34" s="51">
        <v>17479.939999999999</v>
      </c>
      <c r="G34" s="51">
        <v>1.2969489186651051E-2</v>
      </c>
      <c r="H34" s="51">
        <v>17520.060000000001</v>
      </c>
      <c r="I34" s="51">
        <v>1.8669888609528139E-2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5598</v>
      </c>
      <c r="E35" s="52">
        <v>4.5665671205610867E-2</v>
      </c>
      <c r="F35" s="52">
        <v>5598</v>
      </c>
      <c r="G35" s="52">
        <v>4.1535154277916623E-3</v>
      </c>
      <c r="H35" s="52">
        <v>24402</v>
      </c>
      <c r="I35" s="52">
        <v>2.6003485253458358E-2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0.16430811400277764</v>
      </c>
      <c r="H36" s="51">
        <v>508549.8</v>
      </c>
      <c r="I36" s="51">
        <v>0.54192554810872873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7950</v>
      </c>
      <c r="E37" s="52">
        <v>6.4852105409897526E-2</v>
      </c>
      <c r="F37" s="52">
        <v>7950</v>
      </c>
      <c r="G37" s="52">
        <v>5.8986151573675802E-3</v>
      </c>
      <c r="H37" s="52">
        <v>422050</v>
      </c>
      <c r="I37" s="52">
        <v>0.44974883006401523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0</v>
      </c>
      <c r="E38" s="51">
        <v>0</v>
      </c>
      <c r="F38" s="51">
        <v>680293.98</v>
      </c>
      <c r="G38" s="51">
        <v>0.50475375872879469</v>
      </c>
      <c r="H38" s="51">
        <v>519706.02</v>
      </c>
      <c r="I38" s="51">
        <v>0.55381394259501415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-20155.87</v>
      </c>
      <c r="E39" s="52">
        <v>-0.16442145985763412</v>
      </c>
      <c r="F39" s="52">
        <v>5407308.5899999999</v>
      </c>
      <c r="G39" s="52">
        <v>4.0120292339041406</v>
      </c>
      <c r="H39" s="52">
        <v>392691.41000000015</v>
      </c>
      <c r="I39" s="52">
        <v>0.41846345746638691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202142.89</v>
      </c>
      <c r="E40" s="51">
        <v>1.6489801270618016</v>
      </c>
      <c r="F40" s="51">
        <v>4207456.2100000009</v>
      </c>
      <c r="G40" s="51">
        <v>3.1217817577693534</v>
      </c>
      <c r="H40" s="51">
        <v>12176012.789999999</v>
      </c>
      <c r="I40" s="51">
        <v>12.975115524575253</v>
      </c>
    </row>
    <row r="41" spans="1:9" s="4" customFormat="1" ht="11.25">
      <c r="A41" s="19" t="s">
        <v>25</v>
      </c>
      <c r="B41" s="25" t="s">
        <v>24</v>
      </c>
      <c r="C41" s="52">
        <v>12430000</v>
      </c>
      <c r="D41" s="52">
        <v>820167.85</v>
      </c>
      <c r="E41" s="52">
        <v>6.6905172153470467</v>
      </c>
      <c r="F41" s="52">
        <v>8015446.5700000003</v>
      </c>
      <c r="G41" s="52">
        <v>5.9471741674052812</v>
      </c>
      <c r="H41" s="52">
        <v>4414553.43</v>
      </c>
      <c r="I41" s="52">
        <v>4.7042773140565934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450</v>
      </c>
      <c r="E42" s="51">
        <v>3.670873891126275E-3</v>
      </c>
      <c r="F42" s="51">
        <v>52745.17</v>
      </c>
      <c r="G42" s="51">
        <v>3.9135026319488023E-2</v>
      </c>
      <c r="H42" s="51">
        <v>57254.83</v>
      </c>
      <c r="I42" s="51">
        <v>6.1012422243843345E-2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38048.699999999997</v>
      </c>
      <c r="E43" s="52">
        <v>0.31038217649176958</v>
      </c>
      <c r="F43" s="52">
        <v>238891.47000000003</v>
      </c>
      <c r="G43" s="52">
        <v>0.17724891143494625</v>
      </c>
      <c r="H43" s="52">
        <v>871108.53</v>
      </c>
      <c r="I43" s="52">
        <v>0.92827874002199773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297914.23</v>
      </c>
      <c r="E44" s="51">
        <v>2.430234597115529</v>
      </c>
      <c r="F44" s="51">
        <v>2545866.5099999998</v>
      </c>
      <c r="G44" s="51">
        <v>1.8889417339019499</v>
      </c>
      <c r="H44" s="51">
        <v>2096112.3500000006</v>
      </c>
      <c r="I44" s="51">
        <v>2.2336786567829261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5.3281463104373331E-2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1800</v>
      </c>
      <c r="E46" s="51">
        <v>1.46834955645051E-2</v>
      </c>
      <c r="F46" s="51">
        <v>172174.55</v>
      </c>
      <c r="G46" s="51">
        <v>0.1277473472129487</v>
      </c>
      <c r="H46" s="51">
        <v>277825.45</v>
      </c>
      <c r="I46" s="51">
        <v>0.29605892927261834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2.1312585241749331E-2</v>
      </c>
    </row>
    <row r="48" spans="1:9" s="4" customFormat="1" ht="11.25">
      <c r="A48" s="14"/>
      <c r="B48" s="15" t="s">
        <v>13</v>
      </c>
      <c r="C48" s="49">
        <v>11013314.33</v>
      </c>
      <c r="D48" s="49">
        <v>81459</v>
      </c>
      <c r="E48" s="49">
        <v>0.66450159177167833</v>
      </c>
      <c r="F48" s="49">
        <v>1088341.68</v>
      </c>
      <c r="G48" s="49">
        <v>0.80751053208086754</v>
      </c>
      <c r="H48" s="49">
        <v>9924972.6500000004</v>
      </c>
      <c r="I48" s="49">
        <v>10.576341281257786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1.9291068439189569E-3</v>
      </c>
      <c r="H49" s="52">
        <v>197400</v>
      </c>
      <c r="I49" s="52">
        <v>0.21035521633606591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7.3528419084035193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67159</v>
      </c>
      <c r="E51" s="52">
        <v>0.54784937700922109</v>
      </c>
      <c r="F51" s="52">
        <v>375976.99</v>
      </c>
      <c r="G51" s="52">
        <v>0.27896145560194202</v>
      </c>
      <c r="H51" s="52">
        <v>2124437.34</v>
      </c>
      <c r="I51" s="52">
        <v>2.2638625949752598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14300</v>
      </c>
      <c r="E52" s="51">
        <v>0.1166522147624572</v>
      </c>
      <c r="F52" s="51">
        <v>709764.69</v>
      </c>
      <c r="G52" s="51">
        <v>0.52661996963500657</v>
      </c>
      <c r="H52" s="51">
        <v>703135.31</v>
      </c>
      <c r="I52" s="51">
        <v>0.74928156154294212</v>
      </c>
    </row>
    <row r="53" spans="1:9" s="4" customFormat="1" ht="16.5" customHeight="1" thickTop="1" thickBot="1">
      <c r="A53" s="74" t="s">
        <v>0</v>
      </c>
      <c r="B53" s="75"/>
      <c r="C53" s="70">
        <f>SUM(C48,C27,C18,C5)</f>
        <v>228618664.44</v>
      </c>
      <c r="D53" s="70">
        <f>SUM(D48,D27,D18,D5)</f>
        <v>12258661.380000001</v>
      </c>
      <c r="E53" s="70">
        <v>100</v>
      </c>
      <c r="F53" s="70">
        <f>SUM(F48,F27,F18,F5)</f>
        <v>134777397.53999996</v>
      </c>
      <c r="G53" s="70">
        <v>100</v>
      </c>
      <c r="H53" s="70">
        <f>SUM(H48,H27,H18,H5)</f>
        <v>93841266.900000006</v>
      </c>
      <c r="I53" s="70">
        <v>100</v>
      </c>
    </row>
    <row r="54" spans="1:9" s="4" customFormat="1" ht="16.5" customHeight="1" thickTop="1">
      <c r="A54" s="83" t="s">
        <v>79</v>
      </c>
      <c r="B54" s="83"/>
      <c r="C54" s="91"/>
      <c r="D54" s="91"/>
      <c r="E54" s="91"/>
      <c r="F54" s="91"/>
      <c r="G54" s="91"/>
      <c r="H54" s="91"/>
      <c r="I54" s="91"/>
    </row>
    <row r="55" spans="1:9" s="4" customFormat="1" ht="16.5" customHeight="1">
      <c r="A55" s="42"/>
      <c r="B55" s="42" t="s">
        <v>6</v>
      </c>
      <c r="C55" s="53">
        <f>F5</f>
        <v>78234063.469999984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30980309.729999997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24474682.66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1088341.68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 2013</vt:lpstr>
      <vt:lpstr>MAR 2013</vt:lpstr>
      <vt:lpstr>ABR 2013</vt:lpstr>
      <vt:lpstr>MAIO 2013</vt:lpstr>
      <vt:lpstr>JUN 2013</vt:lpstr>
      <vt:lpstr>JUL 2013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2013-10-10T16:45:13Z</cp:lastPrinted>
  <dcterms:created xsi:type="dcterms:W3CDTF">2013-04-10T18:42:15Z</dcterms:created>
  <dcterms:modified xsi:type="dcterms:W3CDTF">2014-01-30T17:03:03Z</dcterms:modified>
</cp:coreProperties>
</file>