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270" activeTab="1"/>
  </bookViews>
  <sheets>
    <sheet name="JANEIRO" sheetId="1" r:id="rId1"/>
    <sheet name="FEVEREIRO" sheetId="2" r:id="rId2"/>
  </sheets>
  <definedNames>
    <definedName name="NomeTabela">"Dummy"</definedName>
  </definedNames>
  <calcPr fullCalcOnLoad="1"/>
</workbook>
</file>

<file path=xl/sharedStrings.xml><?xml version="1.0" encoding="utf-8"?>
<sst xmlns="http://schemas.openxmlformats.org/spreadsheetml/2006/main" count="228" uniqueCount="84">
  <si>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</si>
  <si>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</si>
  <si>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</si>
  <si>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</si>
  <si>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</si>
  <si>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</si>
  <si>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</si>
  <si>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</si>
  <si>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</si>
  <si>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</si>
  <si>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</si>
  <si>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</si>
  <si>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</si>
  <si>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</si>
  <si>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</si>
  <si>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</si>
  <si>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</si>
  <si>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</si>
  <si>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</si>
  <si>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</si>
  <si>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</si>
  <si>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</si>
  <si>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</si>
  <si>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</si>
  <si>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</si>
  <si>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</si>
  <si>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</si>
  <si>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</si>
  <si>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</si>
  <si>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</si>
  <si>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</si>
  <si>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</si>
  <si>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</si>
  <si>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</si>
  <si>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</si>
  <si>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</si>
  <si>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</si>
  <si>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</si>
  <si>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</si>
  <si>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</si>
  <si>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</si>
  <si>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</si>
  <si>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</si>
  <si>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</si>
  <si>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</si>
  <si>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</si>
  <si>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</si>
  <si>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</si>
  <si>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</si>
  <si>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</si>
  <si>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</si>
  <si>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</si>
  <si>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</si>
  <si>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</si>
  <si>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</si>
  <si>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</si>
  <si>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</si>
  <si>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</si>
  <si>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</si>
  <si>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</si>
  <si>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</si>
  <si>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</si>
  <si>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</si>
  <si>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</si>
  <si>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</si>
  <si>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</si>
  <si>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</si>
  <si>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DESCRIÇÃO DA DESPESA</t>
  </si>
  <si>
    <t>EMPENHADO / ANO</t>
  </si>
  <si>
    <t>FONTE: Diretoria de Planejamento e Projetos Especiais - DPE</t>
  </si>
  <si>
    <t>4.4.90.39</t>
  </si>
  <si>
    <t>3.3.90.49</t>
  </si>
  <si>
    <t>3.1.90.07</t>
  </si>
  <si>
    <t>CONTRIB ENTID FECHADA DE PREVIDÊNCIA</t>
  </si>
  <si>
    <t>3.3.90.40</t>
  </si>
  <si>
    <t>SERVIÇOS DE TEC INFORM E COMUNIC - PESSOA JURÍDICA</t>
  </si>
  <si>
    <t>AUXÍLIO-TRASPORTE</t>
  </si>
  <si>
    <t>4.4.90.40</t>
  </si>
  <si>
    <t>JANEIRO</t>
  </si>
  <si>
    <t>3.3.90.08</t>
  </si>
  <si>
    <t>OUTROS BENEFÍCIOS ASSISTENCIAIS</t>
  </si>
  <si>
    <t>3.3.91.93</t>
  </si>
  <si>
    <t>TABELA 10 - RESUMO DA EXECUÇÃO ORÇAMENTÁRIA - 2019</t>
  </si>
  <si>
    <t>FEVEREIRO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</si>
</sst>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_ ;[Red]\-#,##0.00\ "/>
    <numFmt numFmtId="166" formatCode="_(* #,##0_);_(* \(#,##0\);_(* &quot;-&quot;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0"/>
      <color indexed="8"/>
      <name val="Calibri"/>
      <family val="0"/>
    </font>
    <font>
      <i/>
      <sz val="10"/>
      <color indexed="8"/>
      <name val="Calibri"/>
      <family val="0"/>
    </font>
    <font>
      <sz val="7"/>
      <color indexed="8"/>
      <name val="Calibri"/>
      <family val="0"/>
    </font>
    <font>
      <b/>
      <sz val="10.5"/>
      <color indexed="8"/>
      <name val="Calibri"/>
      <family val="0"/>
    </font>
    <font>
      <i/>
      <sz val="9"/>
      <color indexed="8"/>
      <name val="Calibri"/>
      <family val="0"/>
    </font>
    <font>
      <i/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double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48">
      <alignment/>
      <protection/>
    </xf>
    <xf numFmtId="0" fontId="3" fillId="0" borderId="0" xfId="48" applyFont="1">
      <alignment/>
      <protection/>
    </xf>
    <xf numFmtId="0" fontId="5" fillId="8" borderId="0" xfId="48" applyFont="1" applyFill="1" applyAlignment="1">
      <alignment horizontal="center"/>
      <protection/>
    </xf>
    <xf numFmtId="0" fontId="4" fillId="8" borderId="0" xfId="48" applyFont="1" applyFill="1" applyAlignment="1">
      <alignment horizontal="left"/>
      <protection/>
    </xf>
    <xf numFmtId="0" fontId="5" fillId="8" borderId="0" xfId="48" applyFont="1" applyFill="1" applyAlignment="1">
      <alignment horizontal="left"/>
      <protection/>
    </xf>
    <xf numFmtId="0" fontId="4" fillId="0" borderId="0" xfId="48" applyFont="1" applyFill="1" applyBorder="1" applyAlignment="1">
      <alignment horizontal="center" vertical="center"/>
      <protection/>
    </xf>
    <xf numFmtId="43" fontId="4" fillId="0" borderId="0" xfId="70" applyFont="1" applyFill="1" applyBorder="1" applyAlignment="1">
      <alignment horizontal="right" vertical="center"/>
    </xf>
    <xf numFmtId="43" fontId="2" fillId="0" borderId="0" xfId="70" applyFont="1" applyAlignment="1">
      <alignment horizontal="right"/>
    </xf>
    <xf numFmtId="43" fontId="4" fillId="16" borderId="10" xfId="70" applyFont="1" applyFill="1" applyBorder="1" applyAlignment="1">
      <alignment horizontal="center" vertical="center"/>
    </xf>
    <xf numFmtId="0" fontId="5" fillId="33" borderId="0" xfId="48" applyFont="1" applyFill="1" applyAlignment="1">
      <alignment horizontal="center"/>
      <protection/>
    </xf>
    <xf numFmtId="0" fontId="5" fillId="33" borderId="0" xfId="48" applyFont="1" applyFill="1">
      <alignment/>
      <protection/>
    </xf>
    <xf numFmtId="4" fontId="4" fillId="19" borderId="11" xfId="48" applyNumberFormat="1" applyFont="1" applyFill="1" applyBorder="1" applyAlignment="1">
      <alignment vertical="center"/>
      <protection/>
    </xf>
    <xf numFmtId="4" fontId="5" fillId="0" borderId="12" xfId="48" applyNumberFormat="1" applyFont="1" applyBorder="1">
      <alignment/>
      <protection/>
    </xf>
    <xf numFmtId="4" fontId="5" fillId="0" borderId="13" xfId="48" applyNumberFormat="1" applyFont="1" applyBorder="1" applyAlignment="1">
      <alignment horizontal="right"/>
      <protection/>
    </xf>
    <xf numFmtId="4" fontId="5" fillId="0" borderId="0" xfId="48" applyNumberFormat="1" applyFont="1" applyBorder="1" applyAlignment="1">
      <alignment horizontal="right"/>
      <protection/>
    </xf>
    <xf numFmtId="4" fontId="4" fillId="8" borderId="12" xfId="48" applyNumberFormat="1" applyFont="1" applyFill="1" applyBorder="1">
      <alignment/>
      <protection/>
    </xf>
    <xf numFmtId="4" fontId="4" fillId="8" borderId="13" xfId="48" applyNumberFormat="1" applyFont="1" applyFill="1" applyBorder="1" applyAlignment="1">
      <alignment horizontal="right"/>
      <protection/>
    </xf>
    <xf numFmtId="4" fontId="4" fillId="8" borderId="0" xfId="48" applyNumberFormat="1" applyFont="1" applyFill="1" applyBorder="1" applyAlignment="1">
      <alignment horizontal="right"/>
      <protection/>
    </xf>
    <xf numFmtId="4" fontId="5" fillId="8" borderId="12" xfId="48" applyNumberFormat="1" applyFont="1" applyFill="1" applyBorder="1">
      <alignment/>
      <protection/>
    </xf>
    <xf numFmtId="4" fontId="5" fillId="8" borderId="13" xfId="48" applyNumberFormat="1" applyFont="1" applyFill="1" applyBorder="1" applyAlignment="1">
      <alignment horizontal="right"/>
      <protection/>
    </xf>
    <xf numFmtId="4" fontId="5" fillId="8" borderId="0" xfId="48" applyNumberFormat="1" applyFont="1" applyFill="1" applyBorder="1" applyAlignment="1">
      <alignment horizontal="right"/>
      <protection/>
    </xf>
    <xf numFmtId="0" fontId="5" fillId="0" borderId="0" xfId="48" applyFont="1" applyAlignment="1">
      <alignment horizontal="center"/>
      <protection/>
    </xf>
    <xf numFmtId="0" fontId="4" fillId="0" borderId="0" xfId="48" applyFont="1">
      <alignment/>
      <protection/>
    </xf>
    <xf numFmtId="4" fontId="4" fillId="0" borderId="12" xfId="48" applyNumberFormat="1" applyFont="1" applyBorder="1">
      <alignment/>
      <protection/>
    </xf>
    <xf numFmtId="4" fontId="4" fillId="0" borderId="13" xfId="48" applyNumberFormat="1" applyFont="1" applyBorder="1" applyAlignment="1">
      <alignment horizontal="right"/>
      <protection/>
    </xf>
    <xf numFmtId="4" fontId="4" fillId="0" borderId="0" xfId="48" applyNumberFormat="1" applyFont="1" applyBorder="1" applyAlignment="1">
      <alignment horizontal="right"/>
      <protection/>
    </xf>
    <xf numFmtId="0" fontId="4" fillId="8" borderId="0" xfId="48" applyFont="1" applyFill="1" applyAlignment="1">
      <alignment horizontal="center"/>
      <protection/>
    </xf>
    <xf numFmtId="0" fontId="4" fillId="33" borderId="0" xfId="48" applyFont="1" applyFill="1" applyAlignment="1">
      <alignment horizontal="center"/>
      <protection/>
    </xf>
    <xf numFmtId="0" fontId="4" fillId="33" borderId="0" xfId="48" applyFont="1" applyFill="1" applyAlignment="1">
      <alignment horizontal="left"/>
      <protection/>
    </xf>
    <xf numFmtId="43" fontId="4" fillId="16" borderId="14" xfId="70" applyFont="1" applyFill="1" applyBorder="1" applyAlignment="1">
      <alignment horizontal="center" vertical="center"/>
    </xf>
    <xf numFmtId="43" fontId="4" fillId="16" borderId="14" xfId="70" applyFont="1" applyFill="1" applyBorder="1" applyAlignment="1">
      <alignment horizontal="center" vertical="center"/>
    </xf>
    <xf numFmtId="40" fontId="5" fillId="0" borderId="12" xfId="72" applyNumberFormat="1" applyFont="1" applyBorder="1" applyAlignment="1">
      <alignment/>
    </xf>
    <xf numFmtId="40" fontId="5" fillId="8" borderId="12" xfId="72" applyNumberFormat="1" applyFont="1" applyFill="1" applyBorder="1" applyAlignment="1">
      <alignment/>
    </xf>
    <xf numFmtId="40" fontId="4" fillId="0" borderId="12" xfId="72" applyNumberFormat="1" applyFont="1" applyBorder="1" applyAlignment="1">
      <alignment/>
    </xf>
    <xf numFmtId="40" fontId="4" fillId="8" borderId="12" xfId="72" applyNumberFormat="1" applyFont="1" applyFill="1" applyBorder="1" applyAlignment="1">
      <alignment/>
    </xf>
    <xf numFmtId="0" fontId="4" fillId="19" borderId="15" xfId="48" applyFont="1" applyFill="1" applyBorder="1" applyAlignment="1">
      <alignment horizontal="center" vertical="center"/>
      <protection/>
    </xf>
    <xf numFmtId="0" fontId="4" fillId="19" borderId="16" xfId="48" applyFont="1" applyFill="1" applyBorder="1" applyAlignment="1">
      <alignment horizontal="center" vertical="center"/>
      <protection/>
    </xf>
    <xf numFmtId="0" fontId="6" fillId="0" borderId="17" xfId="48" applyFont="1" applyFill="1" applyBorder="1" applyAlignment="1">
      <alignment horizontal="left" vertical="center"/>
      <protection/>
    </xf>
    <xf numFmtId="0" fontId="6" fillId="0" borderId="0" xfId="48" applyFont="1" applyFill="1" applyBorder="1" applyAlignment="1">
      <alignment horizontal="left" vertical="center"/>
      <protection/>
    </xf>
    <xf numFmtId="0" fontId="48" fillId="15" borderId="0" xfId="0" applyFont="1" applyFill="1" applyBorder="1" applyAlignment="1">
      <alignment horizontal="center" vertical="center"/>
    </xf>
    <xf numFmtId="0" fontId="4" fillId="16" borderId="18" xfId="48" applyFont="1" applyFill="1" applyBorder="1" applyAlignment="1">
      <alignment horizontal="center" vertical="center"/>
      <protection/>
    </xf>
    <xf numFmtId="0" fontId="4" fillId="16" borderId="10" xfId="48" applyFont="1" applyFill="1" applyBorder="1" applyAlignment="1">
      <alignment horizontal="center" vertical="center"/>
      <protection/>
    </xf>
    <xf numFmtId="43" fontId="4" fillId="16" borderId="19" xfId="70" applyFont="1" applyFill="1" applyBorder="1" applyAlignment="1">
      <alignment horizontal="right" vertical="center"/>
    </xf>
    <xf numFmtId="43" fontId="4" fillId="16" borderId="20" xfId="70" applyFont="1" applyFill="1" applyBorder="1" applyAlignment="1">
      <alignment horizontal="right" vertical="center"/>
    </xf>
    <xf numFmtId="0" fontId="4" fillId="16" borderId="14" xfId="48" applyFont="1" applyFill="1" applyBorder="1" applyAlignment="1">
      <alignment horizontal="center" vertical="center"/>
      <protection/>
    </xf>
    <xf numFmtId="43" fontId="4" fillId="16" borderId="14" xfId="70" applyFont="1" applyFill="1" applyBorder="1" applyAlignment="1">
      <alignment horizontal="center" vertical="center"/>
    </xf>
    <xf numFmtId="43" fontId="4" fillId="16" borderId="18" xfId="70" applyFont="1" applyFill="1" applyBorder="1" applyAlignment="1">
      <alignment horizontal="center" vertical="center"/>
    </xf>
    <xf numFmtId="43" fontId="4" fillId="16" borderId="14" xfId="70" applyFont="1" applyFill="1" applyBorder="1" applyAlignment="1">
      <alignment horizontal="center"/>
    </xf>
    <xf numFmtId="43" fontId="4" fillId="16" borderId="21" xfId="70" applyFont="1" applyFill="1" applyBorder="1" applyAlignment="1">
      <alignment horizontal="center"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3 2" xfId="50"/>
    <cellStyle name="Normal 4" xfId="51"/>
    <cellStyle name="Nota" xfId="52"/>
    <cellStyle name="Percent" xfId="53"/>
    <cellStyle name="Porcentagem 2" xfId="54"/>
    <cellStyle name="Porcentagem 3" xfId="55"/>
    <cellStyle name="Saída" xfId="56"/>
    <cellStyle name="Comma [0]" xfId="57"/>
    <cellStyle name="Separador de milhares 2" xfId="58"/>
    <cellStyle name="Separador de milhares 2 2" xfId="59"/>
    <cellStyle name="Separador de milhares 3" xfId="60"/>
    <cellStyle name="Separador de milhares 4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  <cellStyle name="Vírgula 2" xfId="71"/>
    <cellStyle name="Vírgula 3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 / 2019</a:t>
            </a:r>
          </a:p>
        </c:rich>
      </c:tx>
      <c:layout>
        <c:manualLayout>
          <c:xMode val="factor"/>
          <c:yMode val="factor"/>
          <c:x val="-0.002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395"/>
          <c:w val="0.73025"/>
          <c:h val="0.8227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JANEIRO!$C$54</c:f>
              <c:numCache/>
            </c:numRef>
          </c:val>
        </c:ser>
        <c:ser>
          <c:idx val="1"/>
          <c:order val="1"/>
          <c:tx>
            <c:v>DESPESA DO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JANEIRO!$D$54</c:f>
              <c:numCache/>
            </c:numRef>
          </c:val>
        </c:ser>
        <c:ser>
          <c:idx val="2"/>
          <c:order val="2"/>
          <c:tx>
            <c:v>DESPESA DO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JANEIRO!$F$54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JANEIRO!$H$54</c:f>
              <c:numCache/>
            </c:numRef>
          </c:val>
        </c:ser>
        <c:axId val="27741069"/>
        <c:axId val="48343030"/>
      </c:barChart>
      <c:catAx>
        <c:axId val="27741069"/>
        <c:scaling>
          <c:orientation val="minMax"/>
        </c:scaling>
        <c:axPos val="b"/>
        <c:delete val="1"/>
        <c:majorTickMark val="out"/>
        <c:minorTickMark val="none"/>
        <c:tickLblPos val="nextTo"/>
        <c:crossAx val="48343030"/>
        <c:crosses val="autoZero"/>
        <c:auto val="1"/>
        <c:lblOffset val="100"/>
        <c:tickLblSkip val="1"/>
        <c:noMultiLvlLbl val="0"/>
      </c:catAx>
      <c:valAx>
        <c:axId val="483430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741069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5"/>
          <c:y val="0.34125"/>
          <c:w val="0.22275"/>
          <c:h val="0.30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Janeiro/ 2019 </a:t>
            </a:r>
          </a:p>
        </c:rich>
      </c:tx>
      <c:layout>
        <c:manualLayout>
          <c:xMode val="factor"/>
          <c:yMode val="factor"/>
          <c:x val="-0.00475"/>
          <c:y val="-0.008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59"/>
          <c:w val="0.825"/>
          <c:h val="0.54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JANEIRO!$B$56:$B$59</c:f>
              <c:strCache/>
            </c:strRef>
          </c:cat>
          <c:val>
            <c:numRef>
              <c:f>JANEIRO!$C$56:$C$59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8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FEVEREIRO / 2019</a:t>
            </a:r>
          </a:p>
        </c:rich>
      </c:tx>
      <c:layout>
        <c:manualLayout>
          <c:xMode val="factor"/>
          <c:yMode val="factor"/>
          <c:x val="-0.002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395"/>
          <c:w val="0.73025"/>
          <c:h val="0.8227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FEVEREIRO!$C$54</c:f>
              <c:numCache/>
            </c:numRef>
          </c:val>
        </c:ser>
        <c:ser>
          <c:idx val="1"/>
          <c:order val="1"/>
          <c:tx>
            <c:v>DESPESA DO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FEVEREIRO!$D$54</c:f>
              <c:numCache/>
            </c:numRef>
          </c:val>
        </c:ser>
        <c:ser>
          <c:idx val="2"/>
          <c:order val="2"/>
          <c:tx>
            <c:v>DESPESA DO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FEVEREIRO!$F$54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FEVEREIRO!$H$54</c:f>
              <c:numCache/>
            </c:numRef>
          </c:val>
        </c:ser>
        <c:axId val="32434087"/>
        <c:axId val="23471328"/>
      </c:barChart>
      <c:catAx>
        <c:axId val="32434087"/>
        <c:scaling>
          <c:orientation val="minMax"/>
        </c:scaling>
        <c:axPos val="b"/>
        <c:delete val="1"/>
        <c:majorTickMark val="out"/>
        <c:minorTickMark val="none"/>
        <c:tickLblPos val="nextTo"/>
        <c:crossAx val="23471328"/>
        <c:crosses val="autoZero"/>
        <c:auto val="1"/>
        <c:lblOffset val="100"/>
        <c:tickLblSkip val="1"/>
        <c:noMultiLvlLbl val="0"/>
      </c:catAx>
      <c:valAx>
        <c:axId val="234713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43408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5"/>
          <c:y val="0.34125"/>
          <c:w val="0.22275"/>
          <c:h val="0.30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Fevereiro/ 2019 </a:t>
            </a:r>
          </a:p>
        </c:rich>
      </c:tx>
      <c:layout>
        <c:manualLayout>
          <c:xMode val="factor"/>
          <c:yMode val="factor"/>
          <c:x val="-0.00475"/>
          <c:y val="-0.008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59"/>
          <c:w val="0.825"/>
          <c:h val="0.54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FEVEREIRO!$B$56:$B$59</c:f>
              <c:strCache/>
            </c:strRef>
          </c:cat>
          <c:val>
            <c:numRef>
              <c:f>FEVEREIRO!$C$56:$C$59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60</xdr:row>
      <xdr:rowOff>161925</xdr:rowOff>
    </xdr:from>
    <xdr:to>
      <xdr:col>9</xdr:col>
      <xdr:colOff>0</xdr:colOff>
      <xdr:row>76</xdr:row>
      <xdr:rowOff>38100</xdr:rowOff>
    </xdr:to>
    <xdr:graphicFrame>
      <xdr:nvGraphicFramePr>
        <xdr:cNvPr id="1" name="Gráfico 1"/>
        <xdr:cNvGraphicFramePr/>
      </xdr:nvGraphicFramePr>
      <xdr:xfrm>
        <a:off x="4905375" y="9496425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61</xdr:row>
      <xdr:rowOff>38100</xdr:rowOff>
    </xdr:from>
    <xdr:to>
      <xdr:col>2</xdr:col>
      <xdr:colOff>247650</xdr:colOff>
      <xdr:row>76</xdr:row>
      <xdr:rowOff>76200</xdr:rowOff>
    </xdr:to>
    <xdr:graphicFrame>
      <xdr:nvGraphicFramePr>
        <xdr:cNvPr id="2" name="Gráfico 2"/>
        <xdr:cNvGraphicFramePr/>
      </xdr:nvGraphicFramePr>
      <xdr:xfrm>
        <a:off x="0" y="9534525"/>
        <a:ext cx="41910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60</xdr:row>
      <xdr:rowOff>161925</xdr:rowOff>
    </xdr:from>
    <xdr:to>
      <xdr:col>9</xdr:col>
      <xdr:colOff>0</xdr:colOff>
      <xdr:row>76</xdr:row>
      <xdr:rowOff>38100</xdr:rowOff>
    </xdr:to>
    <xdr:graphicFrame>
      <xdr:nvGraphicFramePr>
        <xdr:cNvPr id="1" name="Gráfico 1"/>
        <xdr:cNvGraphicFramePr/>
      </xdr:nvGraphicFramePr>
      <xdr:xfrm>
        <a:off x="4905375" y="9496425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61</xdr:row>
      <xdr:rowOff>38100</xdr:rowOff>
    </xdr:from>
    <xdr:to>
      <xdr:col>2</xdr:col>
      <xdr:colOff>247650</xdr:colOff>
      <xdr:row>76</xdr:row>
      <xdr:rowOff>76200</xdr:rowOff>
    </xdr:to>
    <xdr:graphicFrame>
      <xdr:nvGraphicFramePr>
        <xdr:cNvPr id="2" name="Gráfico 2"/>
        <xdr:cNvGraphicFramePr/>
      </xdr:nvGraphicFramePr>
      <xdr:xfrm>
        <a:off x="0" y="9534525"/>
        <a:ext cx="41910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zoomScale="140" zoomScaleNormal="140" zoomScalePageLayoutView="0" workbookViewId="0" topLeftCell="A19">
      <selection activeCell="C48" sqref="C48:I53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0" t="s">
        <v>82</v>
      </c>
      <c r="B1" s="40"/>
      <c r="C1" s="40"/>
      <c r="D1" s="40"/>
      <c r="E1" s="40"/>
      <c r="F1" s="40"/>
      <c r="G1" s="40"/>
      <c r="H1" s="40"/>
      <c r="I1" s="40"/>
    </row>
    <row r="2" spans="1:9" s="2" customFormat="1" ht="15" customHeight="1" thickBot="1">
      <c r="A2" s="41" t="s">
        <v>3</v>
      </c>
      <c r="B2" s="42" t="s">
        <v>67</v>
      </c>
      <c r="C2" s="43" t="s">
        <v>66</v>
      </c>
      <c r="D2" s="45" t="s">
        <v>78</v>
      </c>
      <c r="E2" s="41"/>
      <c r="F2" s="46" t="s">
        <v>68</v>
      </c>
      <c r="G2" s="47"/>
      <c r="H2" s="48" t="s">
        <v>2</v>
      </c>
      <c r="I2" s="49"/>
    </row>
    <row r="3" spans="1:9" s="2" customFormat="1" ht="15" customHeight="1" thickBot="1">
      <c r="A3" s="41"/>
      <c r="B3" s="42"/>
      <c r="C3" s="44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30" t="s">
        <v>65</v>
      </c>
    </row>
    <row r="4" spans="1:9" s="2" customFormat="1" ht="11.25">
      <c r="A4" s="22"/>
      <c r="B4" s="23" t="s">
        <v>64</v>
      </c>
      <c r="C4" s="24">
        <v>250477397.15</v>
      </c>
      <c r="D4" s="24">
        <v>39630729.58</v>
      </c>
      <c r="E4" s="25">
        <v>99.90813813714354</v>
      </c>
      <c r="F4" s="24">
        <v>39630729.58</v>
      </c>
      <c r="G4" s="25">
        <v>99.90813813714354</v>
      </c>
      <c r="H4" s="24">
        <v>210846667.57</v>
      </c>
      <c r="I4" s="26">
        <v>96.68174345755467</v>
      </c>
    </row>
    <row r="5" spans="1:9" s="2" customFormat="1" ht="11.25">
      <c r="A5" s="3"/>
      <c r="B5" s="4" t="s">
        <v>63</v>
      </c>
      <c r="C5" s="16">
        <v>177317842</v>
      </c>
      <c r="D5" s="16">
        <v>16682423.1</v>
      </c>
      <c r="E5" s="17">
        <v>42.055996677340865</v>
      </c>
      <c r="F5" s="16">
        <v>16682423.1</v>
      </c>
      <c r="G5" s="17">
        <v>42.055996677340865</v>
      </c>
      <c r="H5" s="16">
        <v>160635418.9</v>
      </c>
      <c r="I5" s="18">
        <v>73.65785069916072</v>
      </c>
    </row>
    <row r="6" spans="1:9" s="2" customFormat="1" ht="11.25">
      <c r="A6" s="10" t="s">
        <v>72</v>
      </c>
      <c r="B6" s="11" t="s">
        <v>73</v>
      </c>
      <c r="C6" s="32">
        <v>500000</v>
      </c>
      <c r="D6" s="32">
        <v>29214.15</v>
      </c>
      <c r="E6" s="14">
        <v>0.07364818575614102</v>
      </c>
      <c r="F6" s="32">
        <v>29214.15</v>
      </c>
      <c r="G6" s="14">
        <v>0.07364818575614102</v>
      </c>
      <c r="H6" s="13">
        <v>470785.85</v>
      </c>
      <c r="I6" s="15">
        <v>0.21587439487529775</v>
      </c>
    </row>
    <row r="7" spans="1:9" s="2" customFormat="1" ht="11.25">
      <c r="A7" s="3" t="s">
        <v>62</v>
      </c>
      <c r="B7" s="5" t="s">
        <v>61</v>
      </c>
      <c r="C7" s="33">
        <v>135637842</v>
      </c>
      <c r="D7" s="33">
        <v>12268362.09</v>
      </c>
      <c r="E7" s="20">
        <v>30.9282525806131</v>
      </c>
      <c r="F7" s="33">
        <v>12268362.09</v>
      </c>
      <c r="G7" s="20">
        <v>30.9282525806131</v>
      </c>
      <c r="H7" s="19">
        <v>123369479.91</v>
      </c>
      <c r="I7" s="21">
        <v>56.569907149187806</v>
      </c>
    </row>
    <row r="8" spans="1:9" s="2" customFormat="1" ht="11.25">
      <c r="A8" s="10" t="s">
        <v>60</v>
      </c>
      <c r="B8" s="11" t="s">
        <v>59</v>
      </c>
      <c r="C8" s="32">
        <v>830000</v>
      </c>
      <c r="D8" s="32">
        <v>41143.61</v>
      </c>
      <c r="E8" s="14">
        <v>0.10372207413045462</v>
      </c>
      <c r="F8" s="32">
        <v>41143.61</v>
      </c>
      <c r="G8" s="14">
        <v>0.10372207413045462</v>
      </c>
      <c r="H8" s="13">
        <v>788856.39</v>
      </c>
      <c r="I8" s="15">
        <v>0.36172263001269456</v>
      </c>
    </row>
    <row r="9" spans="1:9" s="2" customFormat="1" ht="11.25">
      <c r="A9" s="3" t="s">
        <v>58</v>
      </c>
      <c r="B9" s="5" t="s">
        <v>43</v>
      </c>
      <c r="C9" s="33">
        <v>2900000</v>
      </c>
      <c r="D9" s="33">
        <v>265068.29</v>
      </c>
      <c r="E9" s="20">
        <v>0.6682309312433411</v>
      </c>
      <c r="F9" s="33">
        <v>265068.29</v>
      </c>
      <c r="G9" s="20">
        <v>0.6682309312433411</v>
      </c>
      <c r="H9" s="19">
        <v>2634931.71</v>
      </c>
      <c r="I9" s="21">
        <v>1.208222992330767</v>
      </c>
    </row>
    <row r="10" spans="1:9" s="2" customFormat="1" ht="11.25">
      <c r="A10" s="10" t="s">
        <v>57</v>
      </c>
      <c r="B10" s="11" t="s">
        <v>56</v>
      </c>
      <c r="C10" s="32">
        <v>1030000</v>
      </c>
      <c r="D10" s="32">
        <v>30777.38</v>
      </c>
      <c r="E10" s="14">
        <v>0.07758905185765594</v>
      </c>
      <c r="F10" s="32">
        <v>30777.38</v>
      </c>
      <c r="G10" s="14">
        <v>0.07758905185765594</v>
      </c>
      <c r="H10" s="13">
        <v>999222.62</v>
      </c>
      <c r="I10" s="15">
        <v>0.45818407337053485</v>
      </c>
    </row>
    <row r="11" spans="1:9" s="2" customFormat="1" ht="11.25">
      <c r="A11" s="3" t="s">
        <v>49</v>
      </c>
      <c r="B11" s="5" t="s">
        <v>7</v>
      </c>
      <c r="C11" s="33">
        <v>1000000</v>
      </c>
      <c r="D11" s="33">
        <v>36651.73</v>
      </c>
      <c r="E11" s="20">
        <v>0.09239815018831375</v>
      </c>
      <c r="F11" s="33">
        <v>36651.73</v>
      </c>
      <c r="G11" s="20">
        <v>0.09239815018831375</v>
      </c>
      <c r="H11" s="19">
        <v>963348.27</v>
      </c>
      <c r="I11" s="21">
        <v>0.44173422977860316</v>
      </c>
    </row>
    <row r="12" spans="1:9" s="2" customFormat="1" ht="11.25">
      <c r="A12" s="10" t="s">
        <v>48</v>
      </c>
      <c r="B12" s="11" t="s">
        <v>47</v>
      </c>
      <c r="C12" s="32">
        <v>4150000</v>
      </c>
      <c r="D12" s="32">
        <v>527693.74</v>
      </c>
      <c r="E12" s="14">
        <v>1.3303035202418272</v>
      </c>
      <c r="F12" s="32">
        <v>527693.74</v>
      </c>
      <c r="G12" s="14">
        <v>1.3303035202418272</v>
      </c>
      <c r="H12" s="13">
        <v>3622306.26</v>
      </c>
      <c r="I12" s="15">
        <v>1.6609742453612464</v>
      </c>
    </row>
    <row r="13" spans="1:9" s="2" customFormat="1" ht="11.25">
      <c r="A13" s="3" t="s">
        <v>55</v>
      </c>
      <c r="B13" s="5" t="s">
        <v>53</v>
      </c>
      <c r="C13" s="33">
        <v>1240000</v>
      </c>
      <c r="D13" s="33">
        <v>684051.49</v>
      </c>
      <c r="E13" s="20">
        <v>1.7244777343268596</v>
      </c>
      <c r="F13" s="33">
        <v>684051.49</v>
      </c>
      <c r="G13" s="20">
        <v>1.7244777343268596</v>
      </c>
      <c r="H13" s="19">
        <v>555948.51</v>
      </c>
      <c r="I13" s="21">
        <v>0.2549249264353919</v>
      </c>
    </row>
    <row r="14" spans="1:9" s="2" customFormat="1" ht="11.25">
      <c r="A14" s="10" t="s">
        <v>46</v>
      </c>
      <c r="B14" s="11" t="s">
        <v>43</v>
      </c>
      <c r="C14" s="32">
        <v>27000000</v>
      </c>
      <c r="D14" s="32">
        <v>2136751.16</v>
      </c>
      <c r="E14" s="14">
        <v>5.386699470849906</v>
      </c>
      <c r="F14" s="32">
        <v>2136751.16</v>
      </c>
      <c r="G14" s="14">
        <v>5.386699470849906</v>
      </c>
      <c r="H14" s="13">
        <v>24863248.84</v>
      </c>
      <c r="I14" s="15">
        <v>11.400807390385562</v>
      </c>
    </row>
    <row r="15" spans="1:9" s="2" customFormat="1" ht="11.25">
      <c r="A15" s="3" t="s">
        <v>45</v>
      </c>
      <c r="B15" s="5" t="s">
        <v>7</v>
      </c>
      <c r="C15" s="33">
        <v>100000</v>
      </c>
      <c r="D15" s="33">
        <v>0</v>
      </c>
      <c r="E15" s="20">
        <v>0</v>
      </c>
      <c r="F15" s="33">
        <v>0</v>
      </c>
      <c r="G15" s="20">
        <v>0</v>
      </c>
      <c r="H15" s="19">
        <v>100000</v>
      </c>
      <c r="I15" s="21">
        <v>0.0458540533610553</v>
      </c>
    </row>
    <row r="16" spans="1:9" s="2" customFormat="1" ht="11.25">
      <c r="A16" s="10" t="s">
        <v>54</v>
      </c>
      <c r="B16" s="11" t="s">
        <v>53</v>
      </c>
      <c r="C16" s="32">
        <v>2280000</v>
      </c>
      <c r="D16" s="32">
        <v>547381.42</v>
      </c>
      <c r="E16" s="14">
        <v>1.3799356989547955</v>
      </c>
      <c r="F16" s="32">
        <v>547381.42</v>
      </c>
      <c r="G16" s="14">
        <v>1.3799356989547955</v>
      </c>
      <c r="H16" s="13">
        <v>1732618.58</v>
      </c>
      <c r="I16" s="15">
        <v>0.7944758482167587</v>
      </c>
    </row>
    <row r="17" spans="1:9" s="2" customFormat="1" ht="11.25">
      <c r="A17" s="3" t="s">
        <v>21</v>
      </c>
      <c r="B17" s="5" t="s">
        <v>7</v>
      </c>
      <c r="C17" s="33">
        <v>50000</v>
      </c>
      <c r="D17" s="33">
        <v>0</v>
      </c>
      <c r="E17" s="20">
        <v>0</v>
      </c>
      <c r="F17" s="33">
        <v>0</v>
      </c>
      <c r="G17" s="20">
        <v>0</v>
      </c>
      <c r="H17" s="19">
        <v>50000</v>
      </c>
      <c r="I17" s="21">
        <v>0.02292702668052765</v>
      </c>
    </row>
    <row r="18" spans="1:9" s="2" customFormat="1" ht="11.25">
      <c r="A18" s="10" t="s">
        <v>44</v>
      </c>
      <c r="B18" s="11" t="s">
        <v>43</v>
      </c>
      <c r="C18" s="32">
        <v>600000</v>
      </c>
      <c r="D18" s="32">
        <v>115328.04</v>
      </c>
      <c r="E18" s="14">
        <v>0.29073927917846865</v>
      </c>
      <c r="F18" s="32">
        <v>115328.04</v>
      </c>
      <c r="G18" s="14">
        <v>0.29073927917846865</v>
      </c>
      <c r="H18" s="13">
        <v>484671.96</v>
      </c>
      <c r="I18" s="15">
        <v>0.22224173916447262</v>
      </c>
    </row>
    <row r="19" spans="1:9" s="2" customFormat="1" ht="11.25">
      <c r="A19" s="3"/>
      <c r="B19" s="4" t="s">
        <v>52</v>
      </c>
      <c r="C19" s="35">
        <v>11249555.15</v>
      </c>
      <c r="D19" s="35">
        <v>5606173.050000001</v>
      </c>
      <c r="E19" s="17">
        <v>14.133030540593229</v>
      </c>
      <c r="F19" s="35">
        <v>5606173.050000001</v>
      </c>
      <c r="G19" s="17">
        <v>14.133030540593229</v>
      </c>
      <c r="H19" s="16">
        <v>5643382.1</v>
      </c>
      <c r="I19" s="18">
        <v>2.587719439502243</v>
      </c>
    </row>
    <row r="20" spans="1:9" s="2" customFormat="1" ht="11.25">
      <c r="A20" s="10" t="s">
        <v>51</v>
      </c>
      <c r="B20" s="11" t="s">
        <v>50</v>
      </c>
      <c r="C20" s="32">
        <v>5589555.15</v>
      </c>
      <c r="D20" s="32">
        <v>5589555.15</v>
      </c>
      <c r="E20" s="14">
        <v>14.091137205134999</v>
      </c>
      <c r="F20" s="32">
        <v>5589555.15</v>
      </c>
      <c r="G20" s="14">
        <v>14.091137205134999</v>
      </c>
      <c r="H20" s="13">
        <v>0</v>
      </c>
      <c r="I20" s="15">
        <v>0</v>
      </c>
    </row>
    <row r="21" spans="1:9" s="2" customFormat="1" ht="11.25">
      <c r="A21" s="3" t="s">
        <v>49</v>
      </c>
      <c r="B21" s="5" t="s">
        <v>7</v>
      </c>
      <c r="C21" s="33">
        <v>1500000</v>
      </c>
      <c r="D21" s="33">
        <v>0</v>
      </c>
      <c r="E21" s="20">
        <v>0</v>
      </c>
      <c r="F21" s="33">
        <v>0</v>
      </c>
      <c r="G21" s="20">
        <v>0</v>
      </c>
      <c r="H21" s="19">
        <v>1500000</v>
      </c>
      <c r="I21" s="21">
        <v>0.6878108004158295</v>
      </c>
    </row>
    <row r="22" spans="1:9" s="2" customFormat="1" ht="11.25">
      <c r="A22" s="10" t="s">
        <v>48</v>
      </c>
      <c r="B22" s="11" t="s">
        <v>47</v>
      </c>
      <c r="C22" s="32">
        <v>3800000</v>
      </c>
      <c r="D22" s="32">
        <v>0</v>
      </c>
      <c r="E22" s="14">
        <v>0</v>
      </c>
      <c r="F22" s="32">
        <v>0</v>
      </c>
      <c r="G22" s="14">
        <v>0</v>
      </c>
      <c r="H22" s="13">
        <v>3800000</v>
      </c>
      <c r="I22" s="15">
        <v>1.7424540277201015</v>
      </c>
    </row>
    <row r="23" spans="1:9" s="2" customFormat="1" ht="11.25">
      <c r="A23" s="3" t="s">
        <v>46</v>
      </c>
      <c r="B23" s="5" t="s">
        <v>43</v>
      </c>
      <c r="C23" s="33">
        <v>50000</v>
      </c>
      <c r="D23" s="33">
        <v>0</v>
      </c>
      <c r="E23" s="20">
        <v>0</v>
      </c>
      <c r="F23" s="33">
        <v>0</v>
      </c>
      <c r="G23" s="20">
        <v>0</v>
      </c>
      <c r="H23" s="19">
        <v>50000</v>
      </c>
      <c r="I23" s="21">
        <v>0.02292702668052765</v>
      </c>
    </row>
    <row r="24" spans="1:9" s="2" customFormat="1" ht="11.25">
      <c r="A24" s="10" t="s">
        <v>45</v>
      </c>
      <c r="B24" s="11" t="s">
        <v>7</v>
      </c>
      <c r="C24" s="32">
        <v>50000</v>
      </c>
      <c r="D24" s="32">
        <v>0</v>
      </c>
      <c r="E24" s="14">
        <v>0</v>
      </c>
      <c r="F24" s="32">
        <v>0</v>
      </c>
      <c r="G24" s="14">
        <v>0</v>
      </c>
      <c r="H24" s="13">
        <v>50000</v>
      </c>
      <c r="I24" s="15">
        <v>0.02292702668052765</v>
      </c>
    </row>
    <row r="25" spans="1:9" s="2" customFormat="1" ht="11.25">
      <c r="A25" s="3" t="s">
        <v>44</v>
      </c>
      <c r="B25" s="5" t="s">
        <v>43</v>
      </c>
      <c r="C25" s="33">
        <v>210000</v>
      </c>
      <c r="D25" s="33">
        <v>16617.9</v>
      </c>
      <c r="E25" s="20">
        <v>0.04189333545822746</v>
      </c>
      <c r="F25" s="33">
        <v>16617.9</v>
      </c>
      <c r="G25" s="20">
        <v>0.04189333545822746</v>
      </c>
      <c r="H25" s="19">
        <v>193382.1</v>
      </c>
      <c r="I25" s="21">
        <v>0.08867353132472933</v>
      </c>
    </row>
    <row r="26" spans="1:9" s="2" customFormat="1" ht="11.25">
      <c r="A26" s="10" t="s">
        <v>14</v>
      </c>
      <c r="B26" s="11" t="s">
        <v>7</v>
      </c>
      <c r="C26" s="32">
        <v>50000</v>
      </c>
      <c r="D26" s="32">
        <v>0</v>
      </c>
      <c r="E26" s="14">
        <v>0</v>
      </c>
      <c r="F26" s="32">
        <v>0</v>
      </c>
      <c r="G26" s="14">
        <v>0</v>
      </c>
      <c r="H26" s="13">
        <v>50000</v>
      </c>
      <c r="I26" s="15">
        <v>0.02292702668052765</v>
      </c>
    </row>
    <row r="27" spans="1:9" s="2" customFormat="1" ht="11.25">
      <c r="A27" s="27"/>
      <c r="B27" s="4" t="s">
        <v>42</v>
      </c>
      <c r="C27" s="35">
        <v>61910000</v>
      </c>
      <c r="D27" s="35">
        <v>17342133.43</v>
      </c>
      <c r="E27" s="17">
        <v>43.719110919209456</v>
      </c>
      <c r="F27" s="35">
        <v>17342133.43</v>
      </c>
      <c r="G27" s="17">
        <v>43.719110919209456</v>
      </c>
      <c r="H27" s="16">
        <v>44567866.57</v>
      </c>
      <c r="I27" s="18">
        <v>20.43617331889173</v>
      </c>
    </row>
    <row r="28" spans="1:9" s="2" customFormat="1" ht="11.25">
      <c r="A28" s="10" t="s">
        <v>79</v>
      </c>
      <c r="B28" s="11" t="s">
        <v>80</v>
      </c>
      <c r="C28" s="32">
        <v>2800000</v>
      </c>
      <c r="D28" s="32">
        <v>185118.81</v>
      </c>
      <c r="E28" s="14">
        <v>0.4666801705966381</v>
      </c>
      <c r="F28" s="32">
        <v>185118.81</v>
      </c>
      <c r="G28" s="14">
        <v>0.4666801705966381</v>
      </c>
      <c r="H28" s="13">
        <v>2614881.19</v>
      </c>
      <c r="I28" s="15">
        <v>1.199029016190798</v>
      </c>
    </row>
    <row r="29" spans="1:9" s="2" customFormat="1" ht="11.25">
      <c r="A29" s="3" t="s">
        <v>41</v>
      </c>
      <c r="B29" s="5" t="s">
        <v>40</v>
      </c>
      <c r="C29" s="33">
        <v>1800000</v>
      </c>
      <c r="D29" s="33">
        <v>8636</v>
      </c>
      <c r="E29" s="20">
        <v>0.021771153094991082</v>
      </c>
      <c r="F29" s="33">
        <v>8636</v>
      </c>
      <c r="G29" s="20">
        <v>0.021771153094991082</v>
      </c>
      <c r="H29" s="19">
        <v>1791364</v>
      </c>
      <c r="I29" s="21">
        <v>0.8214130044507347</v>
      </c>
    </row>
    <row r="30" spans="1:9" s="2" customFormat="1" ht="11.25">
      <c r="A30" s="10" t="s">
        <v>39</v>
      </c>
      <c r="B30" s="11" t="s">
        <v>17</v>
      </c>
      <c r="C30" s="32">
        <v>2470000</v>
      </c>
      <c r="D30" s="32">
        <v>278224.45999999996</v>
      </c>
      <c r="E30" s="14">
        <v>0.7013973267057922</v>
      </c>
      <c r="F30" s="32">
        <v>278224.45999999996</v>
      </c>
      <c r="G30" s="14">
        <v>0.7013973267057922</v>
      </c>
      <c r="H30" s="13">
        <v>2191775.54</v>
      </c>
      <c r="I30" s="15">
        <v>1.005017925666158</v>
      </c>
    </row>
    <row r="31" spans="1:9" s="2" customFormat="1" ht="11.25">
      <c r="A31" s="3" t="s">
        <v>38</v>
      </c>
      <c r="B31" s="5" t="s">
        <v>37</v>
      </c>
      <c r="C31" s="33">
        <v>100000</v>
      </c>
      <c r="D31" s="33">
        <v>0</v>
      </c>
      <c r="E31" s="20">
        <v>0</v>
      </c>
      <c r="F31" s="33">
        <v>0</v>
      </c>
      <c r="G31" s="20">
        <v>0</v>
      </c>
      <c r="H31" s="19">
        <v>100000</v>
      </c>
      <c r="I31" s="21">
        <v>0.0458540533610553</v>
      </c>
    </row>
    <row r="32" spans="1:9" s="2" customFormat="1" ht="11.25">
      <c r="A32" s="10" t="s">
        <v>36</v>
      </c>
      <c r="B32" s="11" t="s">
        <v>35</v>
      </c>
      <c r="C32" s="32">
        <v>100000</v>
      </c>
      <c r="D32" s="32">
        <v>0</v>
      </c>
      <c r="E32" s="14">
        <v>0</v>
      </c>
      <c r="F32" s="32">
        <v>0</v>
      </c>
      <c r="G32" s="14">
        <v>0</v>
      </c>
      <c r="H32" s="13">
        <v>100000</v>
      </c>
      <c r="I32" s="15">
        <v>0.0458540533610553</v>
      </c>
    </row>
    <row r="33" spans="1:9" s="2" customFormat="1" ht="11.25">
      <c r="A33" s="3" t="s">
        <v>34</v>
      </c>
      <c r="B33" s="5" t="s">
        <v>33</v>
      </c>
      <c r="C33" s="33">
        <v>1350000</v>
      </c>
      <c r="D33" s="33">
        <v>320000</v>
      </c>
      <c r="E33" s="20">
        <v>0.8067124815188915</v>
      </c>
      <c r="F33" s="33">
        <v>320000</v>
      </c>
      <c r="G33" s="20">
        <v>0.8067124815188915</v>
      </c>
      <c r="H33" s="19">
        <v>1030000</v>
      </c>
      <c r="I33" s="21">
        <v>0.4722967496188696</v>
      </c>
    </row>
    <row r="34" spans="1:9" s="2" customFormat="1" ht="11.25">
      <c r="A34" s="10" t="s">
        <v>32</v>
      </c>
      <c r="B34" s="11" t="s">
        <v>31</v>
      </c>
      <c r="C34" s="32">
        <v>1300000</v>
      </c>
      <c r="D34" s="32">
        <v>479196</v>
      </c>
      <c r="E34" s="14">
        <v>1.208041857168521</v>
      </c>
      <c r="F34" s="32">
        <v>479196</v>
      </c>
      <c r="G34" s="14">
        <v>1.208041857168521</v>
      </c>
      <c r="H34" s="13">
        <v>820804</v>
      </c>
      <c r="I34" s="15">
        <v>0.37637190414967636</v>
      </c>
    </row>
    <row r="35" spans="1:9" s="2" customFormat="1" ht="11.25">
      <c r="A35" s="3" t="s">
        <v>30</v>
      </c>
      <c r="B35" s="5" t="s">
        <v>29</v>
      </c>
      <c r="C35" s="33">
        <v>1400000</v>
      </c>
      <c r="D35" s="33">
        <v>200000</v>
      </c>
      <c r="E35" s="20">
        <v>0.5041953009493071</v>
      </c>
      <c r="F35" s="33">
        <v>200000</v>
      </c>
      <c r="G35" s="20">
        <v>0.5041953009493071</v>
      </c>
      <c r="H35" s="19">
        <v>1200000</v>
      </c>
      <c r="I35" s="21">
        <v>0.5502486403326636</v>
      </c>
    </row>
    <row r="36" spans="1:9" s="2" customFormat="1" ht="11.25">
      <c r="A36" s="10" t="s">
        <v>28</v>
      </c>
      <c r="B36" s="11" t="s">
        <v>27</v>
      </c>
      <c r="C36" s="32">
        <v>13500000</v>
      </c>
      <c r="D36" s="32">
        <v>10129955.04</v>
      </c>
      <c r="E36" s="14">
        <v>25.537378649978752</v>
      </c>
      <c r="F36" s="32">
        <v>10129955.04</v>
      </c>
      <c r="G36" s="14">
        <v>25.537378649978752</v>
      </c>
      <c r="H36" s="13">
        <v>3370044.960000001</v>
      </c>
      <c r="I36" s="15">
        <v>1.5453022142499553</v>
      </c>
    </row>
    <row r="37" spans="1:9" s="2" customFormat="1" ht="11.25">
      <c r="A37" s="3" t="s">
        <v>26</v>
      </c>
      <c r="B37" s="5" t="s">
        <v>15</v>
      </c>
      <c r="C37" s="33">
        <v>9110000</v>
      </c>
      <c r="D37" s="33">
        <v>2941847.5200000005</v>
      </c>
      <c r="E37" s="20">
        <v>7.416328478466866</v>
      </c>
      <c r="F37" s="33">
        <v>2941847.5200000005</v>
      </c>
      <c r="G37" s="20">
        <v>7.416328478466866</v>
      </c>
      <c r="H37" s="19">
        <v>6168152.4799999995</v>
      </c>
      <c r="I37" s="21">
        <v>2.8283479295704557</v>
      </c>
    </row>
    <row r="38" spans="1:9" s="2" customFormat="1" ht="11.25">
      <c r="A38" s="10" t="s">
        <v>74</v>
      </c>
      <c r="B38" s="11" t="s">
        <v>75</v>
      </c>
      <c r="C38" s="32">
        <v>2600000</v>
      </c>
      <c r="D38" s="32">
        <v>1096845.61</v>
      </c>
      <c r="E38" s="14">
        <v>2.7651220121443822</v>
      </c>
      <c r="F38" s="32">
        <v>1096845.61</v>
      </c>
      <c r="G38" s="14">
        <v>2.7651220121443822</v>
      </c>
      <c r="H38" s="13">
        <v>1503154.39</v>
      </c>
      <c r="I38" s="15">
        <v>0.6892572160896453</v>
      </c>
    </row>
    <row r="39" spans="1:9" s="2" customFormat="1" ht="11.25">
      <c r="A39" s="3" t="s">
        <v>25</v>
      </c>
      <c r="B39" s="5" t="s">
        <v>24</v>
      </c>
      <c r="C39" s="33">
        <v>15500000</v>
      </c>
      <c r="D39" s="33">
        <v>1069552.09</v>
      </c>
      <c r="E39" s="20">
        <v>2.6963156894925526</v>
      </c>
      <c r="F39" s="33">
        <v>1069552.09</v>
      </c>
      <c r="G39" s="20">
        <v>2.6963156894925526</v>
      </c>
      <c r="H39" s="19">
        <v>14430447.91</v>
      </c>
      <c r="I39" s="21">
        <v>6.616945284890689</v>
      </c>
    </row>
    <row r="40" spans="1:9" s="2" customFormat="1" ht="11.25">
      <c r="A40" s="10" t="s">
        <v>23</v>
      </c>
      <c r="B40" s="11" t="s">
        <v>22</v>
      </c>
      <c r="C40" s="32">
        <v>350000</v>
      </c>
      <c r="D40" s="32">
        <v>60</v>
      </c>
      <c r="E40" s="14">
        <v>0.00015125859028479216</v>
      </c>
      <c r="F40" s="32">
        <v>60</v>
      </c>
      <c r="G40" s="14">
        <v>0.00015125859028479216</v>
      </c>
      <c r="H40" s="13">
        <v>349940</v>
      </c>
      <c r="I40" s="15">
        <v>0.16046167433167693</v>
      </c>
    </row>
    <row r="41" spans="1:9" s="2" customFormat="1" ht="11.25">
      <c r="A41" s="3" t="s">
        <v>71</v>
      </c>
      <c r="B41" s="5" t="s">
        <v>76</v>
      </c>
      <c r="C41" s="33">
        <v>200000</v>
      </c>
      <c r="D41" s="33">
        <v>36540</v>
      </c>
      <c r="E41" s="20">
        <v>0.09211648148343841</v>
      </c>
      <c r="F41" s="33">
        <v>36540</v>
      </c>
      <c r="G41" s="20">
        <v>0.09211648148343841</v>
      </c>
      <c r="H41" s="19">
        <v>163460</v>
      </c>
      <c r="I41" s="21">
        <v>0.074953035623981</v>
      </c>
    </row>
    <row r="42" spans="1:9" s="2" customFormat="1" ht="11.25">
      <c r="A42" s="10" t="s">
        <v>21</v>
      </c>
      <c r="B42" s="11" t="s">
        <v>7</v>
      </c>
      <c r="C42" s="32">
        <v>400000</v>
      </c>
      <c r="D42" s="32">
        <v>0</v>
      </c>
      <c r="E42" s="14">
        <v>0</v>
      </c>
      <c r="F42" s="32">
        <v>0</v>
      </c>
      <c r="G42" s="14">
        <v>0</v>
      </c>
      <c r="H42" s="13">
        <v>400000</v>
      </c>
      <c r="I42" s="15">
        <v>0.1834162134442212</v>
      </c>
    </row>
    <row r="43" spans="1:9" s="2" customFormat="1" ht="11.25">
      <c r="A43" s="3" t="s">
        <v>20</v>
      </c>
      <c r="B43" s="5" t="s">
        <v>19</v>
      </c>
      <c r="C43" s="33">
        <v>7800000</v>
      </c>
      <c r="D43" s="33">
        <v>523829.85</v>
      </c>
      <c r="E43" s="20">
        <v>1.320562744334902</v>
      </c>
      <c r="F43" s="33">
        <v>523829.85</v>
      </c>
      <c r="G43" s="20">
        <v>1.320562744334902</v>
      </c>
      <c r="H43" s="19">
        <v>7276170.15</v>
      </c>
      <c r="I43" s="21">
        <v>3.3364189432221782</v>
      </c>
    </row>
    <row r="44" spans="1:9" s="2" customFormat="1" ht="11.25">
      <c r="A44" s="10" t="s">
        <v>18</v>
      </c>
      <c r="B44" s="11" t="s">
        <v>17</v>
      </c>
      <c r="C44" s="32">
        <v>50000</v>
      </c>
      <c r="D44" s="32">
        <v>0</v>
      </c>
      <c r="E44" s="14">
        <v>0</v>
      </c>
      <c r="F44" s="32">
        <v>0</v>
      </c>
      <c r="G44" s="14">
        <v>0</v>
      </c>
      <c r="H44" s="13">
        <v>50000</v>
      </c>
      <c r="I44" s="15">
        <v>0.02292702668052765</v>
      </c>
    </row>
    <row r="45" spans="1:9" s="2" customFormat="1" ht="11.25">
      <c r="A45" s="3" t="s">
        <v>16</v>
      </c>
      <c r="B45" s="5" t="s">
        <v>15</v>
      </c>
      <c r="C45" s="33">
        <v>650000</v>
      </c>
      <c r="D45" s="33">
        <v>67387.75</v>
      </c>
      <c r="E45" s="20">
        <v>0.16988293445773336</v>
      </c>
      <c r="F45" s="33">
        <v>67387.75</v>
      </c>
      <c r="G45" s="20">
        <v>0.16988293445773336</v>
      </c>
      <c r="H45" s="19">
        <v>582612.25</v>
      </c>
      <c r="I45" s="21">
        <v>0.2671513320030449</v>
      </c>
    </row>
    <row r="46" spans="1:9" s="2" customFormat="1" ht="11.25">
      <c r="A46" s="10" t="s">
        <v>14</v>
      </c>
      <c r="B46" s="11" t="s">
        <v>7</v>
      </c>
      <c r="C46" s="32">
        <v>380000</v>
      </c>
      <c r="D46" s="32">
        <v>0</v>
      </c>
      <c r="E46" s="14">
        <v>0</v>
      </c>
      <c r="F46" s="32">
        <v>0</v>
      </c>
      <c r="G46" s="14">
        <v>0</v>
      </c>
      <c r="H46" s="13">
        <v>380000</v>
      </c>
      <c r="I46" s="15">
        <v>0.17424540277201014</v>
      </c>
    </row>
    <row r="47" spans="1:9" s="2" customFormat="1" ht="11.25">
      <c r="A47" s="3" t="s">
        <v>81</v>
      </c>
      <c r="B47" s="5" t="s">
        <v>19</v>
      </c>
      <c r="C47" s="33">
        <v>50000</v>
      </c>
      <c r="D47" s="33">
        <v>4940.3</v>
      </c>
      <c r="E47" s="20">
        <v>0.01245438022639931</v>
      </c>
      <c r="F47" s="33">
        <v>4940.3</v>
      </c>
      <c r="G47" s="20">
        <v>0.01245438022639931</v>
      </c>
      <c r="H47" s="19">
        <v>45059.7</v>
      </c>
      <c r="I47" s="21">
        <v>0.020661698882331433</v>
      </c>
    </row>
    <row r="48" spans="1:9" s="2" customFormat="1" ht="11.25">
      <c r="A48" s="28"/>
      <c r="B48" s="29" t="s">
        <v>13</v>
      </c>
      <c r="C48" s="34">
        <v>7273000</v>
      </c>
      <c r="D48" s="34">
        <v>36439</v>
      </c>
      <c r="E48" s="25">
        <v>0.09186186285645902</v>
      </c>
      <c r="F48" s="34">
        <v>36439</v>
      </c>
      <c r="G48" s="25">
        <v>0.09186186285645902</v>
      </c>
      <c r="H48" s="24">
        <v>7236561</v>
      </c>
      <c r="I48" s="26">
        <v>3.318256542445317</v>
      </c>
    </row>
    <row r="49" spans="1:9" s="2" customFormat="1" ht="11.25">
      <c r="A49" s="3" t="s">
        <v>70</v>
      </c>
      <c r="B49" s="5" t="s">
        <v>15</v>
      </c>
      <c r="C49" s="33">
        <v>1000000</v>
      </c>
      <c r="D49" s="33">
        <v>0</v>
      </c>
      <c r="E49" s="20">
        <v>0</v>
      </c>
      <c r="F49" s="33">
        <v>0</v>
      </c>
      <c r="G49" s="20">
        <v>0</v>
      </c>
      <c r="H49" s="19">
        <v>1000000</v>
      </c>
      <c r="I49" s="21">
        <v>0.458540533610553</v>
      </c>
    </row>
    <row r="50" spans="1:9" s="2" customFormat="1" ht="11.25">
      <c r="A50" s="10" t="s">
        <v>77</v>
      </c>
      <c r="B50" s="11" t="s">
        <v>75</v>
      </c>
      <c r="C50" s="32">
        <v>720000</v>
      </c>
      <c r="D50" s="32">
        <v>8590</v>
      </c>
      <c r="E50" s="14">
        <v>0.021655188175772742</v>
      </c>
      <c r="F50" s="32">
        <v>8590</v>
      </c>
      <c r="G50" s="14">
        <v>0.021655188175772742</v>
      </c>
      <c r="H50" s="13">
        <v>711410</v>
      </c>
      <c r="I50" s="15">
        <v>0.32621032101588354</v>
      </c>
    </row>
    <row r="51" spans="1:9" s="2" customFormat="1" ht="11.25">
      <c r="A51" s="3" t="s">
        <v>12</v>
      </c>
      <c r="B51" s="5" t="s">
        <v>11</v>
      </c>
      <c r="C51" s="33">
        <v>700000</v>
      </c>
      <c r="D51" s="33">
        <v>0</v>
      </c>
      <c r="E51" s="20">
        <v>0</v>
      </c>
      <c r="F51" s="33">
        <v>0</v>
      </c>
      <c r="G51" s="20">
        <v>0</v>
      </c>
      <c r="H51" s="19">
        <v>700000</v>
      </c>
      <c r="I51" s="21">
        <v>0.3209783735273871</v>
      </c>
    </row>
    <row r="52" spans="1:9" s="2" customFormat="1" ht="11.25">
      <c r="A52" s="10" t="s">
        <v>10</v>
      </c>
      <c r="B52" s="11" t="s">
        <v>9</v>
      </c>
      <c r="C52" s="32">
        <v>4703000</v>
      </c>
      <c r="D52" s="32">
        <v>27849</v>
      </c>
      <c r="E52" s="14">
        <v>0.07020667468068628</v>
      </c>
      <c r="F52" s="32">
        <v>27849</v>
      </c>
      <c r="G52" s="14">
        <v>0.07020667468068628</v>
      </c>
      <c r="H52" s="13">
        <v>4675151</v>
      </c>
      <c r="I52" s="15">
        <v>2.1437462342499107</v>
      </c>
    </row>
    <row r="53" spans="1:9" s="2" customFormat="1" ht="12" thickBot="1">
      <c r="A53" s="3" t="s">
        <v>8</v>
      </c>
      <c r="B53" s="5" t="s">
        <v>7</v>
      </c>
      <c r="C53" s="33">
        <v>150000</v>
      </c>
      <c r="D53" s="33">
        <v>0</v>
      </c>
      <c r="E53" s="20">
        <v>0</v>
      </c>
      <c r="F53" s="33">
        <v>0</v>
      </c>
      <c r="G53" s="20">
        <v>0</v>
      </c>
      <c r="H53" s="19">
        <v>150000</v>
      </c>
      <c r="I53" s="21">
        <v>0.06878108004158295</v>
      </c>
    </row>
    <row r="54" spans="1:9" s="2" customFormat="1" ht="12.75" thickBot="1" thickTop="1">
      <c r="A54" s="36"/>
      <c r="B54" s="37" t="s">
        <v>0</v>
      </c>
      <c r="C54" s="12">
        <f>C48+C4</f>
        <v>257750397.15</v>
      </c>
      <c r="D54" s="12">
        <f>D48+D4</f>
        <v>39667168.58</v>
      </c>
      <c r="E54" s="12">
        <v>100</v>
      </c>
      <c r="F54" s="12">
        <f>F48+F4</f>
        <v>39667168.58</v>
      </c>
      <c r="G54" s="12">
        <v>100</v>
      </c>
      <c r="H54" s="12">
        <f>H48+H4</f>
        <v>218083228.57</v>
      </c>
      <c r="I54" s="12">
        <v>100</v>
      </c>
    </row>
    <row r="55" spans="1:9" s="2" customFormat="1" ht="16.5" customHeight="1" thickTop="1">
      <c r="A55" s="38" t="s">
        <v>69</v>
      </c>
      <c r="B55" s="38"/>
      <c r="C55" s="39"/>
      <c r="D55" s="39"/>
      <c r="E55" s="39"/>
      <c r="F55" s="39"/>
      <c r="G55" s="39"/>
      <c r="H55" s="39"/>
      <c r="I55" s="39"/>
    </row>
    <row r="56" spans="1:9" s="2" customFormat="1" ht="16.5" customHeight="1">
      <c r="A56" s="6"/>
      <c r="B56" s="6" t="s">
        <v>6</v>
      </c>
      <c r="C56" s="7">
        <f>F5</f>
        <v>16682423.1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 t="s">
        <v>5</v>
      </c>
      <c r="C57" s="7">
        <f>F19</f>
        <v>5606173.050000001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 t="s">
        <v>42</v>
      </c>
      <c r="C58" s="7">
        <f>F27</f>
        <v>17342133.43</v>
      </c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 t="s">
        <v>4</v>
      </c>
      <c r="C59" s="7">
        <f>F48</f>
        <v>36439</v>
      </c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>
        <f>SUM(C56:C59)</f>
        <v>39667168.58</v>
      </c>
      <c r="D60" s="7"/>
      <c r="E60" s="7"/>
      <c r="F60" s="7"/>
      <c r="G60" s="7"/>
      <c r="H60" s="7"/>
      <c r="I60" s="7"/>
    </row>
    <row r="61" spans="1:9" ht="12.75">
      <c r="A61" s="6"/>
      <c r="B61" s="6"/>
      <c r="C61" s="7"/>
      <c r="D61" s="7"/>
      <c r="E61" s="7"/>
      <c r="F61" s="7"/>
      <c r="G61" s="7"/>
      <c r="H61" s="7"/>
      <c r="I61" s="7"/>
    </row>
    <row r="62" spans="1:9" ht="12.75">
      <c r="A62" s="6"/>
      <c r="B62" s="6"/>
      <c r="C62" s="7"/>
      <c r="D62" s="7"/>
      <c r="E62" s="7"/>
      <c r="F62" s="7"/>
      <c r="G62" s="7"/>
      <c r="H62" s="7"/>
      <c r="I62" s="7"/>
    </row>
    <row r="63" spans="1:9" ht="12.75">
      <c r="A63" s="6"/>
      <c r="B63" s="6"/>
      <c r="C63" s="7"/>
      <c r="D63" s="7"/>
      <c r="E63" s="7"/>
      <c r="F63" s="7"/>
      <c r="G63" s="7"/>
      <c r="H63" s="7"/>
      <c r="I63" s="7"/>
    </row>
    <row r="64" spans="1:9" ht="12.75">
      <c r="A64" s="6"/>
      <c r="B64" s="6"/>
      <c r="C64" s="7"/>
      <c r="D64" s="7"/>
      <c r="E64" s="7"/>
      <c r="F64" s="7"/>
      <c r="G64" s="7"/>
      <c r="H64" s="7"/>
      <c r="I64" s="7"/>
    </row>
    <row r="65" spans="1:9" ht="12.75">
      <c r="A65" s="6"/>
      <c r="B65" s="6"/>
      <c r="C65" s="7"/>
      <c r="D65" s="7"/>
      <c r="E65" s="7"/>
      <c r="F65" s="7"/>
      <c r="G65" s="7"/>
      <c r="H65" s="7"/>
      <c r="I65" s="7"/>
    </row>
    <row r="66" spans="1:9" ht="12.75">
      <c r="A66" s="6"/>
      <c r="B66" s="6"/>
      <c r="C66" s="7"/>
      <c r="D66" s="7"/>
      <c r="E66" s="7"/>
      <c r="F66" s="7"/>
      <c r="G66" s="7"/>
      <c r="H66" s="7"/>
      <c r="I66" s="7"/>
    </row>
  </sheetData>
  <sheetProtection/>
  <mergeCells count="9">
    <mergeCell ref="A54:B54"/>
    <mergeCell ref="A55:I55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="140" zoomScaleNormal="140" zoomScalePageLayoutView="0" workbookViewId="0" topLeftCell="A1">
      <selection activeCell="L73" sqref="L73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0" t="s">
        <v>82</v>
      </c>
      <c r="B1" s="40"/>
      <c r="C1" s="40"/>
      <c r="D1" s="40"/>
      <c r="E1" s="40"/>
      <c r="F1" s="40"/>
      <c r="G1" s="40"/>
      <c r="H1" s="40"/>
      <c r="I1" s="40"/>
    </row>
    <row r="2" spans="1:9" s="2" customFormat="1" ht="15" customHeight="1" thickBot="1">
      <c r="A2" s="41" t="s">
        <v>3</v>
      </c>
      <c r="B2" s="42" t="s">
        <v>67</v>
      </c>
      <c r="C2" s="43" t="s">
        <v>66</v>
      </c>
      <c r="D2" s="45" t="s">
        <v>83</v>
      </c>
      <c r="E2" s="41"/>
      <c r="F2" s="46" t="s">
        <v>68</v>
      </c>
      <c r="G2" s="47"/>
      <c r="H2" s="48" t="s">
        <v>2</v>
      </c>
      <c r="I2" s="49"/>
    </row>
    <row r="3" spans="1:9" s="2" customFormat="1" ht="15" customHeight="1" thickBot="1">
      <c r="A3" s="41"/>
      <c r="B3" s="42"/>
      <c r="C3" s="44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31" t="s">
        <v>65</v>
      </c>
    </row>
    <row r="4" spans="1:9" s="2" customFormat="1" ht="11.25">
      <c r="A4" s="22"/>
      <c r="B4" s="23" t="s">
        <v>64</v>
      </c>
      <c r="C4" s="24">
        <v>256082932.63</v>
      </c>
      <c r="D4" s="24">
        <v>19994674.499999996</v>
      </c>
      <c r="E4" s="25">
        <v>99.98740423237294</v>
      </c>
      <c r="F4" s="24">
        <v>59625404.08</v>
      </c>
      <c r="G4" s="25">
        <v>99.934705075572</v>
      </c>
      <c r="H4" s="24">
        <v>196457528.55</v>
      </c>
      <c r="I4" s="26">
        <v>96.4485313882337</v>
      </c>
    </row>
    <row r="5" spans="1:9" s="2" customFormat="1" ht="11.25">
      <c r="A5" s="3"/>
      <c r="B5" s="4" t="s">
        <v>63</v>
      </c>
      <c r="C5" s="16">
        <v>177317842</v>
      </c>
      <c r="D5" s="16">
        <v>12333147.349999998</v>
      </c>
      <c r="E5" s="17">
        <v>61.674391825776866</v>
      </c>
      <c r="F5" s="16">
        <v>29015570.45</v>
      </c>
      <c r="G5" s="17">
        <v>48.6313261983051</v>
      </c>
      <c r="H5" s="16">
        <v>148302271.55</v>
      </c>
      <c r="I5" s="18">
        <v>72.80726983642253</v>
      </c>
    </row>
    <row r="6" spans="1:9" s="2" customFormat="1" ht="11.25">
      <c r="A6" s="10" t="s">
        <v>72</v>
      </c>
      <c r="B6" s="11" t="s">
        <v>73</v>
      </c>
      <c r="C6" s="32">
        <v>500000</v>
      </c>
      <c r="D6" s="32">
        <v>30705.42</v>
      </c>
      <c r="E6" s="14">
        <v>0.1535486482495521</v>
      </c>
      <c r="F6" s="32">
        <v>59919.57</v>
      </c>
      <c r="G6" s="14">
        <v>0.10042773962874738</v>
      </c>
      <c r="H6" s="13">
        <v>440080.43</v>
      </c>
      <c r="I6" s="15">
        <v>0.21605235227928546</v>
      </c>
    </row>
    <row r="7" spans="1:9" s="2" customFormat="1" ht="11.25">
      <c r="A7" s="3" t="s">
        <v>62</v>
      </c>
      <c r="B7" s="5" t="s">
        <v>61</v>
      </c>
      <c r="C7" s="33">
        <v>135637842</v>
      </c>
      <c r="D7" s="33">
        <v>9505563.29</v>
      </c>
      <c r="E7" s="20">
        <v>47.53448720226153</v>
      </c>
      <c r="F7" s="33">
        <v>21773925.38</v>
      </c>
      <c r="G7" s="20">
        <v>36.494022049197184</v>
      </c>
      <c r="H7" s="19">
        <v>113863916.62</v>
      </c>
      <c r="I7" s="21">
        <v>55.90016130797597</v>
      </c>
    </row>
    <row r="8" spans="1:9" s="2" customFormat="1" ht="11.25">
      <c r="A8" s="10" t="s">
        <v>60</v>
      </c>
      <c r="B8" s="11" t="s">
        <v>59</v>
      </c>
      <c r="C8" s="32">
        <v>830000</v>
      </c>
      <c r="D8" s="32">
        <v>35763.03</v>
      </c>
      <c r="E8" s="14">
        <v>0.17884024754613942</v>
      </c>
      <c r="F8" s="32">
        <v>76906.64</v>
      </c>
      <c r="G8" s="14">
        <v>0.12889878912084662</v>
      </c>
      <c r="H8" s="13">
        <v>753093.36</v>
      </c>
      <c r="I8" s="15">
        <v>0.3697223980487175</v>
      </c>
    </row>
    <row r="9" spans="1:9" s="2" customFormat="1" ht="11.25">
      <c r="A9" s="3" t="s">
        <v>58</v>
      </c>
      <c r="B9" s="5" t="s">
        <v>43</v>
      </c>
      <c r="C9" s="33">
        <v>2900000</v>
      </c>
      <c r="D9" s="33">
        <v>217618.52</v>
      </c>
      <c r="E9" s="20">
        <v>1.0882453189068289</v>
      </c>
      <c r="F9" s="33">
        <v>482686.80999999994</v>
      </c>
      <c r="G9" s="20">
        <v>0.8090035572169603</v>
      </c>
      <c r="H9" s="19">
        <v>2417313.19</v>
      </c>
      <c r="I9" s="21">
        <v>1.186751705580826</v>
      </c>
    </row>
    <row r="10" spans="1:9" s="2" customFormat="1" ht="11.25">
      <c r="A10" s="10" t="s">
        <v>57</v>
      </c>
      <c r="B10" s="11" t="s">
        <v>56</v>
      </c>
      <c r="C10" s="32">
        <v>1030000</v>
      </c>
      <c r="D10" s="32">
        <v>62942.67</v>
      </c>
      <c r="E10" s="14">
        <v>0.31475752149677927</v>
      </c>
      <c r="F10" s="32">
        <v>93720.05</v>
      </c>
      <c r="G10" s="14">
        <v>0.15707877709057635</v>
      </c>
      <c r="H10" s="13">
        <v>936279.95</v>
      </c>
      <c r="I10" s="15">
        <v>0.4596557170002578</v>
      </c>
    </row>
    <row r="11" spans="1:9" s="2" customFormat="1" ht="11.25">
      <c r="A11" s="3" t="s">
        <v>49</v>
      </c>
      <c r="B11" s="5" t="s">
        <v>7</v>
      </c>
      <c r="C11" s="33">
        <v>1000000</v>
      </c>
      <c r="D11" s="33">
        <v>0</v>
      </c>
      <c r="E11" s="20">
        <v>0</v>
      </c>
      <c r="F11" s="33">
        <v>36651.73</v>
      </c>
      <c r="G11" s="20">
        <v>0.06142985334145672</v>
      </c>
      <c r="H11" s="19">
        <v>963348.27</v>
      </c>
      <c r="I11" s="21">
        <v>0.47294459287289875</v>
      </c>
    </row>
    <row r="12" spans="1:9" s="2" customFormat="1" ht="11.25">
      <c r="A12" s="10" t="s">
        <v>48</v>
      </c>
      <c r="B12" s="11" t="s">
        <v>47</v>
      </c>
      <c r="C12" s="32">
        <v>4150000</v>
      </c>
      <c r="D12" s="32">
        <v>317692.87</v>
      </c>
      <c r="E12" s="14">
        <v>1.5886872984320257</v>
      </c>
      <c r="F12" s="32">
        <v>845386.61</v>
      </c>
      <c r="G12" s="14">
        <v>1.4169037987874313</v>
      </c>
      <c r="H12" s="13">
        <v>3304613.39</v>
      </c>
      <c r="I12" s="15">
        <v>1.6223613858110526</v>
      </c>
    </row>
    <row r="13" spans="1:9" s="2" customFormat="1" ht="11.25">
      <c r="A13" s="3" t="s">
        <v>55</v>
      </c>
      <c r="B13" s="5" t="s">
        <v>53</v>
      </c>
      <c r="C13" s="33">
        <v>1240000</v>
      </c>
      <c r="D13" s="33">
        <v>0</v>
      </c>
      <c r="E13" s="20">
        <v>0</v>
      </c>
      <c r="F13" s="33">
        <v>684051.49</v>
      </c>
      <c r="G13" s="20">
        <v>1.1464992978149993</v>
      </c>
      <c r="H13" s="19">
        <v>555948.51</v>
      </c>
      <c r="I13" s="21">
        <v>0.2729364342142273</v>
      </c>
    </row>
    <row r="14" spans="1:9" s="2" customFormat="1" ht="11.25">
      <c r="A14" s="10" t="s">
        <v>46</v>
      </c>
      <c r="B14" s="11" t="s">
        <v>43</v>
      </c>
      <c r="C14" s="32">
        <v>27000000</v>
      </c>
      <c r="D14" s="32">
        <v>2126492</v>
      </c>
      <c r="E14" s="14">
        <v>10.633952315698226</v>
      </c>
      <c r="F14" s="32">
        <v>4263243.16</v>
      </c>
      <c r="G14" s="14">
        <v>7.145376277675528</v>
      </c>
      <c r="H14" s="13">
        <v>22736756.84</v>
      </c>
      <c r="I14" s="15">
        <v>11.162345479630016</v>
      </c>
    </row>
    <row r="15" spans="1:9" s="2" customFormat="1" ht="11.25">
      <c r="A15" s="3" t="s">
        <v>45</v>
      </c>
      <c r="B15" s="5" t="s">
        <v>7</v>
      </c>
      <c r="C15" s="33">
        <v>100000</v>
      </c>
      <c r="D15" s="33">
        <v>0</v>
      </c>
      <c r="E15" s="20">
        <v>0</v>
      </c>
      <c r="F15" s="33">
        <v>0</v>
      </c>
      <c r="G15" s="20">
        <v>0</v>
      </c>
      <c r="H15" s="19">
        <v>100000</v>
      </c>
      <c r="I15" s="21">
        <v>0.04909383320664486</v>
      </c>
    </row>
    <row r="16" spans="1:9" s="2" customFormat="1" ht="11.25">
      <c r="A16" s="10" t="s">
        <v>54</v>
      </c>
      <c r="B16" s="11" t="s">
        <v>53</v>
      </c>
      <c r="C16" s="32">
        <v>2280000</v>
      </c>
      <c r="D16" s="32">
        <v>0</v>
      </c>
      <c r="E16" s="14">
        <v>0</v>
      </c>
      <c r="F16" s="32">
        <v>547381.42</v>
      </c>
      <c r="G16" s="14">
        <v>0.9174344663250089</v>
      </c>
      <c r="H16" s="13">
        <v>1732618.58</v>
      </c>
      <c r="I16" s="15">
        <v>0.8506088757725386</v>
      </c>
    </row>
    <row r="17" spans="1:9" s="2" customFormat="1" ht="11.25">
      <c r="A17" s="3" t="s">
        <v>21</v>
      </c>
      <c r="B17" s="5" t="s">
        <v>7</v>
      </c>
      <c r="C17" s="33">
        <v>50000</v>
      </c>
      <c r="D17" s="33">
        <v>0</v>
      </c>
      <c r="E17" s="20">
        <v>0</v>
      </c>
      <c r="F17" s="33">
        <v>0</v>
      </c>
      <c r="G17" s="20">
        <v>0</v>
      </c>
      <c r="H17" s="19">
        <v>50000</v>
      </c>
      <c r="I17" s="21">
        <v>0.02454691660332243</v>
      </c>
    </row>
    <row r="18" spans="1:9" s="2" customFormat="1" ht="11.25">
      <c r="A18" s="10" t="s">
        <v>44</v>
      </c>
      <c r="B18" s="11" t="s">
        <v>43</v>
      </c>
      <c r="C18" s="32">
        <v>600000</v>
      </c>
      <c r="D18" s="32">
        <v>36369.55</v>
      </c>
      <c r="E18" s="14">
        <v>0.18187327318579255</v>
      </c>
      <c r="F18" s="32">
        <v>151697.59</v>
      </c>
      <c r="G18" s="14">
        <v>0.2542515921063598</v>
      </c>
      <c r="H18" s="13">
        <v>448302.41000000003</v>
      </c>
      <c r="I18" s="15">
        <v>0.22008883742676918</v>
      </c>
    </row>
    <row r="19" spans="1:9" s="2" customFormat="1" ht="11.25">
      <c r="A19" s="3"/>
      <c r="B19" s="4" t="s">
        <v>52</v>
      </c>
      <c r="C19" s="35">
        <v>16855090.63</v>
      </c>
      <c r="D19" s="35">
        <v>5943361.02</v>
      </c>
      <c r="E19" s="17">
        <v>29.720975993166004</v>
      </c>
      <c r="F19" s="35">
        <v>11549534.069999998</v>
      </c>
      <c r="G19" s="17">
        <v>19.357508747397667</v>
      </c>
      <c r="H19" s="16">
        <v>5305556.5600000005</v>
      </c>
      <c r="I19" s="18">
        <v>2.6047010882506045</v>
      </c>
    </row>
    <row r="20" spans="1:9" s="2" customFormat="1" ht="11.25">
      <c r="A20" s="10" t="s">
        <v>51</v>
      </c>
      <c r="B20" s="11" t="s">
        <v>50</v>
      </c>
      <c r="C20" s="32">
        <v>11195090.629999999</v>
      </c>
      <c r="D20" s="32">
        <v>5605535.48</v>
      </c>
      <c r="E20" s="14">
        <v>28.031611216160023</v>
      </c>
      <c r="F20" s="32">
        <v>11195090.629999999</v>
      </c>
      <c r="G20" s="14">
        <v>18.76344651521814</v>
      </c>
      <c r="H20" s="13">
        <v>0</v>
      </c>
      <c r="I20" s="15">
        <v>0</v>
      </c>
    </row>
    <row r="21" spans="1:9" s="2" customFormat="1" ht="11.25">
      <c r="A21" s="3" t="s">
        <v>49</v>
      </c>
      <c r="B21" s="5" t="s">
        <v>7</v>
      </c>
      <c r="C21" s="33">
        <v>1500000</v>
      </c>
      <c r="D21" s="33">
        <v>0</v>
      </c>
      <c r="E21" s="20">
        <v>0</v>
      </c>
      <c r="F21" s="33">
        <v>0</v>
      </c>
      <c r="G21" s="20">
        <v>0</v>
      </c>
      <c r="H21" s="19">
        <v>1500000</v>
      </c>
      <c r="I21" s="21">
        <v>0.7364074980996729</v>
      </c>
    </row>
    <row r="22" spans="1:9" s="2" customFormat="1" ht="11.25">
      <c r="A22" s="10" t="s">
        <v>48</v>
      </c>
      <c r="B22" s="11" t="s">
        <v>47</v>
      </c>
      <c r="C22" s="32">
        <v>3800000</v>
      </c>
      <c r="D22" s="32">
        <v>16773.51</v>
      </c>
      <c r="E22" s="14">
        <v>0.08387932120454125</v>
      </c>
      <c r="F22" s="32">
        <v>16773.51</v>
      </c>
      <c r="G22" s="14">
        <v>0.028113113878156844</v>
      </c>
      <c r="H22" s="13">
        <v>3783226.49</v>
      </c>
      <c r="I22" s="15">
        <v>1.8573309028302047</v>
      </c>
    </row>
    <row r="23" spans="1:9" s="2" customFormat="1" ht="11.25">
      <c r="A23" s="3" t="s">
        <v>46</v>
      </c>
      <c r="B23" s="5" t="s">
        <v>43</v>
      </c>
      <c r="C23" s="33">
        <v>50000</v>
      </c>
      <c r="D23" s="33">
        <v>304373.27</v>
      </c>
      <c r="E23" s="20">
        <v>1.5220799510899365</v>
      </c>
      <c r="F23" s="33">
        <v>304373.27</v>
      </c>
      <c r="G23" s="20">
        <v>0.5101425045191484</v>
      </c>
      <c r="H23" s="19">
        <v>-254373.27000000002</v>
      </c>
      <c r="I23" s="21">
        <v>-0.12488158889608837</v>
      </c>
    </row>
    <row r="24" spans="1:9" s="2" customFormat="1" ht="11.25">
      <c r="A24" s="10" t="s">
        <v>45</v>
      </c>
      <c r="B24" s="11" t="s">
        <v>7</v>
      </c>
      <c r="C24" s="32">
        <v>50000</v>
      </c>
      <c r="D24" s="32">
        <v>0</v>
      </c>
      <c r="E24" s="14">
        <v>0</v>
      </c>
      <c r="F24" s="32">
        <v>0</v>
      </c>
      <c r="G24" s="14">
        <v>0</v>
      </c>
      <c r="H24" s="13">
        <v>50000</v>
      </c>
      <c r="I24" s="15">
        <v>0.02454691660332243</v>
      </c>
    </row>
    <row r="25" spans="1:9" s="2" customFormat="1" ht="11.25">
      <c r="A25" s="3" t="s">
        <v>44</v>
      </c>
      <c r="B25" s="5" t="s">
        <v>43</v>
      </c>
      <c r="C25" s="33">
        <v>210000</v>
      </c>
      <c r="D25" s="33">
        <v>16678.76</v>
      </c>
      <c r="E25" s="20">
        <v>0.0834055047115037</v>
      </c>
      <c r="F25" s="33">
        <v>33296.66</v>
      </c>
      <c r="G25" s="20">
        <v>0.055806613782223874</v>
      </c>
      <c r="H25" s="19">
        <v>176703.34</v>
      </c>
      <c r="I25" s="21">
        <v>0.08675044301017056</v>
      </c>
    </row>
    <row r="26" spans="1:9" s="2" customFormat="1" ht="11.25">
      <c r="A26" s="10" t="s">
        <v>14</v>
      </c>
      <c r="B26" s="11" t="s">
        <v>7</v>
      </c>
      <c r="C26" s="32">
        <v>50000</v>
      </c>
      <c r="D26" s="32">
        <v>0</v>
      </c>
      <c r="E26" s="14">
        <v>0</v>
      </c>
      <c r="F26" s="32">
        <v>0</v>
      </c>
      <c r="G26" s="14">
        <v>0</v>
      </c>
      <c r="H26" s="13">
        <v>50000</v>
      </c>
      <c r="I26" s="15">
        <v>0.02454691660332243</v>
      </c>
    </row>
    <row r="27" spans="1:9" s="2" customFormat="1" ht="11.25">
      <c r="A27" s="27"/>
      <c r="B27" s="4" t="s">
        <v>42</v>
      </c>
      <c r="C27" s="35">
        <v>61910000</v>
      </c>
      <c r="D27" s="35">
        <v>1718166.13</v>
      </c>
      <c r="E27" s="17">
        <v>8.59203641343008</v>
      </c>
      <c r="F27" s="35">
        <v>19060299.56</v>
      </c>
      <c r="G27" s="17">
        <v>31.945870129869224</v>
      </c>
      <c r="H27" s="16">
        <v>42849700.44</v>
      </c>
      <c r="I27" s="18">
        <v>21.036560463560566</v>
      </c>
    </row>
    <row r="28" spans="1:9" s="2" customFormat="1" ht="11.25">
      <c r="A28" s="10" t="s">
        <v>79</v>
      </c>
      <c r="B28" s="11" t="s">
        <v>80</v>
      </c>
      <c r="C28" s="32">
        <v>2800000</v>
      </c>
      <c r="D28" s="32">
        <v>215033.99</v>
      </c>
      <c r="E28" s="14">
        <v>1.0753208551522078</v>
      </c>
      <c r="F28" s="32">
        <v>400152.8</v>
      </c>
      <c r="G28" s="14">
        <v>0.6706730574020178</v>
      </c>
      <c r="H28" s="13">
        <v>2399847.2</v>
      </c>
      <c r="I28" s="15">
        <v>1.1781769815823369</v>
      </c>
    </row>
    <row r="29" spans="1:9" s="2" customFormat="1" ht="11.25">
      <c r="A29" s="3" t="s">
        <v>41</v>
      </c>
      <c r="B29" s="5" t="s">
        <v>40</v>
      </c>
      <c r="C29" s="33">
        <v>1800000</v>
      </c>
      <c r="D29" s="33">
        <v>183872.03</v>
      </c>
      <c r="E29" s="20">
        <v>0.9194891865149897</v>
      </c>
      <c r="F29" s="33">
        <v>192508.03</v>
      </c>
      <c r="G29" s="20">
        <v>0.3226516197176163</v>
      </c>
      <c r="H29" s="19">
        <v>1607491.97</v>
      </c>
      <c r="I29" s="21">
        <v>0.7891794265620096</v>
      </c>
    </row>
    <row r="30" spans="1:9" s="2" customFormat="1" ht="11.25">
      <c r="A30" s="10" t="s">
        <v>39</v>
      </c>
      <c r="B30" s="11" t="s">
        <v>17</v>
      </c>
      <c r="C30" s="32">
        <v>2470000</v>
      </c>
      <c r="D30" s="32">
        <v>15799.26</v>
      </c>
      <c r="E30" s="14">
        <v>0.07900738750172506</v>
      </c>
      <c r="F30" s="32">
        <v>294023.72</v>
      </c>
      <c r="G30" s="14">
        <v>0.49279621994676737</v>
      </c>
      <c r="H30" s="13">
        <v>2175976.2800000003</v>
      </c>
      <c r="I30" s="15">
        <v>1.0682701655193556</v>
      </c>
    </row>
    <row r="31" spans="1:9" s="2" customFormat="1" ht="11.25">
      <c r="A31" s="3" t="s">
        <v>38</v>
      </c>
      <c r="B31" s="5" t="s">
        <v>37</v>
      </c>
      <c r="C31" s="33">
        <v>100000</v>
      </c>
      <c r="D31" s="33">
        <v>0</v>
      </c>
      <c r="E31" s="20">
        <v>0</v>
      </c>
      <c r="F31" s="33">
        <v>0</v>
      </c>
      <c r="G31" s="20">
        <v>0</v>
      </c>
      <c r="H31" s="19">
        <v>100000</v>
      </c>
      <c r="I31" s="21">
        <v>0.04909383320664486</v>
      </c>
    </row>
    <row r="32" spans="1:9" s="2" customFormat="1" ht="11.25">
      <c r="A32" s="10" t="s">
        <v>36</v>
      </c>
      <c r="B32" s="11" t="s">
        <v>35</v>
      </c>
      <c r="C32" s="32">
        <v>100000</v>
      </c>
      <c r="D32" s="32">
        <v>0</v>
      </c>
      <c r="E32" s="14">
        <v>0</v>
      </c>
      <c r="F32" s="32">
        <v>0</v>
      </c>
      <c r="G32" s="14">
        <v>0</v>
      </c>
      <c r="H32" s="13">
        <v>100000</v>
      </c>
      <c r="I32" s="15">
        <v>0.04909383320664486</v>
      </c>
    </row>
    <row r="33" spans="1:9" s="2" customFormat="1" ht="11.25">
      <c r="A33" s="3" t="s">
        <v>34</v>
      </c>
      <c r="B33" s="5" t="s">
        <v>33</v>
      </c>
      <c r="C33" s="33">
        <v>1350000</v>
      </c>
      <c r="D33" s="33">
        <v>0</v>
      </c>
      <c r="E33" s="20">
        <v>0</v>
      </c>
      <c r="F33" s="33">
        <v>320000</v>
      </c>
      <c r="G33" s="20">
        <v>0.5363335664992116</v>
      </c>
      <c r="H33" s="19">
        <v>1030000</v>
      </c>
      <c r="I33" s="21">
        <v>0.505666482028442</v>
      </c>
    </row>
    <row r="34" spans="1:9" s="2" customFormat="1" ht="11.25">
      <c r="A34" s="10" t="s">
        <v>32</v>
      </c>
      <c r="B34" s="11" t="s">
        <v>31</v>
      </c>
      <c r="C34" s="32">
        <v>1300000</v>
      </c>
      <c r="D34" s="32">
        <v>-47473.26</v>
      </c>
      <c r="E34" s="14">
        <v>-0.2373996154750377</v>
      </c>
      <c r="F34" s="32">
        <v>431722.74</v>
      </c>
      <c r="G34" s="14">
        <v>0.7235856152594119</v>
      </c>
      <c r="H34" s="13">
        <v>868277.26</v>
      </c>
      <c r="I34" s="15">
        <v>0.4262705897956261</v>
      </c>
    </row>
    <row r="35" spans="1:9" s="2" customFormat="1" ht="11.25">
      <c r="A35" s="3" t="s">
        <v>30</v>
      </c>
      <c r="B35" s="5" t="s">
        <v>29</v>
      </c>
      <c r="C35" s="33">
        <v>1400000</v>
      </c>
      <c r="D35" s="33">
        <v>0</v>
      </c>
      <c r="E35" s="20">
        <v>0</v>
      </c>
      <c r="F35" s="33">
        <v>200000</v>
      </c>
      <c r="G35" s="20">
        <v>0.3352084790620072</v>
      </c>
      <c r="H35" s="19">
        <v>1200000</v>
      </c>
      <c r="I35" s="21">
        <v>0.5891259984797382</v>
      </c>
    </row>
    <row r="36" spans="1:9" s="2" customFormat="1" ht="11.25">
      <c r="A36" s="10" t="s">
        <v>28</v>
      </c>
      <c r="B36" s="11" t="s">
        <v>27</v>
      </c>
      <c r="C36" s="32">
        <v>13500000</v>
      </c>
      <c r="D36" s="32">
        <v>0</v>
      </c>
      <c r="E36" s="14">
        <v>0</v>
      </c>
      <c r="F36" s="32">
        <v>10129955.04</v>
      </c>
      <c r="G36" s="14">
        <v>16.97823410962457</v>
      </c>
      <c r="H36" s="13">
        <v>3370044.960000001</v>
      </c>
      <c r="I36" s="15">
        <v>1.654484251651342</v>
      </c>
    </row>
    <row r="37" spans="1:9" s="2" customFormat="1" ht="11.25">
      <c r="A37" s="3" t="s">
        <v>26</v>
      </c>
      <c r="B37" s="5" t="s">
        <v>15</v>
      </c>
      <c r="C37" s="33">
        <v>9110000</v>
      </c>
      <c r="D37" s="33">
        <v>64707.27</v>
      </c>
      <c r="E37" s="20">
        <v>0.3235817598462681</v>
      </c>
      <c r="F37" s="33">
        <v>3006554.7900000005</v>
      </c>
      <c r="G37" s="20">
        <v>5.0391132918624635</v>
      </c>
      <c r="H37" s="19">
        <v>6103445.209999999</v>
      </c>
      <c r="I37" s="21">
        <v>2.9964152112563545</v>
      </c>
    </row>
    <row r="38" spans="1:9" s="2" customFormat="1" ht="11.25">
      <c r="A38" s="10" t="s">
        <v>74</v>
      </c>
      <c r="B38" s="11" t="s">
        <v>75</v>
      </c>
      <c r="C38" s="32">
        <v>2600000</v>
      </c>
      <c r="D38" s="32">
        <v>0</v>
      </c>
      <c r="E38" s="14">
        <v>0</v>
      </c>
      <c r="F38" s="32">
        <v>1096845.61</v>
      </c>
      <c r="G38" s="14">
        <v>1.8383597434696979</v>
      </c>
      <c r="H38" s="13">
        <v>1503154.39</v>
      </c>
      <c r="I38" s="15">
        <v>0.7379561090649599</v>
      </c>
    </row>
    <row r="39" spans="1:9" s="2" customFormat="1" ht="11.25">
      <c r="A39" s="3" t="s">
        <v>25</v>
      </c>
      <c r="B39" s="5" t="s">
        <v>24</v>
      </c>
      <c r="C39" s="33">
        <v>15500000</v>
      </c>
      <c r="D39" s="33">
        <v>758171.71</v>
      </c>
      <c r="E39" s="20">
        <v>3.7913906148019287</v>
      </c>
      <c r="F39" s="33">
        <v>1827723.8</v>
      </c>
      <c r="G39" s="20">
        <v>3.063342575717161</v>
      </c>
      <c r="H39" s="19">
        <v>13672276.2</v>
      </c>
      <c r="I39" s="21">
        <v>6.712244473179801</v>
      </c>
    </row>
    <row r="40" spans="1:9" s="2" customFormat="1" ht="11.25">
      <c r="A40" s="10" t="s">
        <v>23</v>
      </c>
      <c r="B40" s="11" t="s">
        <v>22</v>
      </c>
      <c r="C40" s="32">
        <v>350000</v>
      </c>
      <c r="D40" s="32">
        <v>0</v>
      </c>
      <c r="E40" s="14">
        <v>0</v>
      </c>
      <c r="F40" s="32">
        <v>60</v>
      </c>
      <c r="G40" s="14">
        <v>0.00010056254371860216</v>
      </c>
      <c r="H40" s="13">
        <v>349940</v>
      </c>
      <c r="I40" s="15">
        <v>0.17179895992333302</v>
      </c>
    </row>
    <row r="41" spans="1:9" s="2" customFormat="1" ht="11.25">
      <c r="A41" s="3" t="s">
        <v>71</v>
      </c>
      <c r="B41" s="5" t="s">
        <v>76</v>
      </c>
      <c r="C41" s="33">
        <v>200000</v>
      </c>
      <c r="D41" s="33">
        <v>0</v>
      </c>
      <c r="E41" s="20">
        <v>0</v>
      </c>
      <c r="F41" s="33">
        <v>36540</v>
      </c>
      <c r="G41" s="20">
        <v>0.06124258912462872</v>
      </c>
      <c r="H41" s="19">
        <v>163460</v>
      </c>
      <c r="I41" s="21">
        <v>0.08024877975958168</v>
      </c>
    </row>
    <row r="42" spans="1:9" s="2" customFormat="1" ht="11.25">
      <c r="A42" s="10" t="s">
        <v>21</v>
      </c>
      <c r="B42" s="11" t="s">
        <v>7</v>
      </c>
      <c r="C42" s="32">
        <v>400000</v>
      </c>
      <c r="D42" s="32">
        <v>535.14</v>
      </c>
      <c r="E42" s="14">
        <v>0.0026760755470618975</v>
      </c>
      <c r="F42" s="32">
        <v>535.14</v>
      </c>
      <c r="G42" s="14">
        <v>0.0008969173274262126</v>
      </c>
      <c r="H42" s="13">
        <v>399464.86</v>
      </c>
      <c r="I42" s="15">
        <v>0.1961126120875574</v>
      </c>
    </row>
    <row r="43" spans="1:9" s="2" customFormat="1" ht="11.25">
      <c r="A43" s="3" t="s">
        <v>20</v>
      </c>
      <c r="B43" s="5" t="s">
        <v>19</v>
      </c>
      <c r="C43" s="33">
        <v>7800000</v>
      </c>
      <c r="D43" s="33">
        <v>525015.81</v>
      </c>
      <c r="E43" s="20">
        <v>2.625447492173815</v>
      </c>
      <c r="F43" s="33">
        <v>1048845.6599999997</v>
      </c>
      <c r="G43" s="20">
        <v>1.7579097922969351</v>
      </c>
      <c r="H43" s="19">
        <v>6751154.34</v>
      </c>
      <c r="I43" s="21">
        <v>3.3144004512027654</v>
      </c>
    </row>
    <row r="44" spans="1:9" s="2" customFormat="1" ht="11.25">
      <c r="A44" s="10" t="s">
        <v>18</v>
      </c>
      <c r="B44" s="11" t="s">
        <v>17</v>
      </c>
      <c r="C44" s="32">
        <v>50000</v>
      </c>
      <c r="D44" s="32">
        <v>0</v>
      </c>
      <c r="E44" s="14">
        <v>0</v>
      </c>
      <c r="F44" s="32">
        <v>0</v>
      </c>
      <c r="G44" s="14">
        <v>0</v>
      </c>
      <c r="H44" s="13">
        <v>50000</v>
      </c>
      <c r="I44" s="15">
        <v>0.02454691660332243</v>
      </c>
    </row>
    <row r="45" spans="1:9" s="2" customFormat="1" ht="11.25">
      <c r="A45" s="3" t="s">
        <v>16</v>
      </c>
      <c r="B45" s="5" t="s">
        <v>15</v>
      </c>
      <c r="C45" s="33">
        <v>650000</v>
      </c>
      <c r="D45" s="33">
        <v>0</v>
      </c>
      <c r="E45" s="20">
        <v>0</v>
      </c>
      <c r="F45" s="33">
        <v>67387.75</v>
      </c>
      <c r="G45" s="20">
        <v>0.11294472592455389</v>
      </c>
      <c r="H45" s="19">
        <v>582612.25</v>
      </c>
      <c r="I45" s="21">
        <v>0.28602668625648076</v>
      </c>
    </row>
    <row r="46" spans="1:9" s="2" customFormat="1" ht="11.25">
      <c r="A46" s="10" t="s">
        <v>14</v>
      </c>
      <c r="B46" s="11" t="s">
        <v>7</v>
      </c>
      <c r="C46" s="32">
        <v>380000</v>
      </c>
      <c r="D46" s="32">
        <v>0</v>
      </c>
      <c r="E46" s="14">
        <v>0</v>
      </c>
      <c r="F46" s="32">
        <v>0</v>
      </c>
      <c r="G46" s="14">
        <v>0</v>
      </c>
      <c r="H46" s="13">
        <v>380000</v>
      </c>
      <c r="I46" s="15">
        <v>0.18655656618525043</v>
      </c>
    </row>
    <row r="47" spans="1:9" s="2" customFormat="1" ht="11.25">
      <c r="A47" s="3" t="s">
        <v>81</v>
      </c>
      <c r="B47" s="5" t="s">
        <v>19</v>
      </c>
      <c r="C47" s="33">
        <v>50000</v>
      </c>
      <c r="D47" s="33">
        <v>2504.18</v>
      </c>
      <c r="E47" s="20">
        <v>0.012522657367121617</v>
      </c>
      <c r="F47" s="33">
        <v>7444.48</v>
      </c>
      <c r="G47" s="20">
        <v>0.012477264091037657</v>
      </c>
      <c r="H47" s="19">
        <v>42555.520000000004</v>
      </c>
      <c r="I47" s="21">
        <v>0.020892136009020394</v>
      </c>
    </row>
    <row r="48" spans="1:9" s="2" customFormat="1" ht="11.25">
      <c r="A48" s="28"/>
      <c r="B48" s="29" t="s">
        <v>13</v>
      </c>
      <c r="C48" s="34">
        <v>7273000</v>
      </c>
      <c r="D48" s="34">
        <v>2518.8</v>
      </c>
      <c r="E48" s="25">
        <v>0.012595767627049946</v>
      </c>
      <c r="F48" s="34">
        <v>38957.8</v>
      </c>
      <c r="G48" s="25">
        <v>0.06529492442800933</v>
      </c>
      <c r="H48" s="24">
        <v>7234042.2</v>
      </c>
      <c r="I48" s="26">
        <v>3.5514686117663024</v>
      </c>
    </row>
    <row r="49" spans="1:9" s="2" customFormat="1" ht="11.25">
      <c r="A49" s="3" t="s">
        <v>70</v>
      </c>
      <c r="B49" s="5" t="s">
        <v>15</v>
      </c>
      <c r="C49" s="33">
        <v>1000000</v>
      </c>
      <c r="D49" s="33">
        <v>0</v>
      </c>
      <c r="E49" s="20">
        <v>0</v>
      </c>
      <c r="F49" s="33">
        <v>0</v>
      </c>
      <c r="G49" s="20">
        <v>0</v>
      </c>
      <c r="H49" s="19">
        <v>1000000</v>
      </c>
      <c r="I49" s="21">
        <v>0.49093833206644855</v>
      </c>
    </row>
    <row r="50" spans="1:9" s="2" customFormat="1" ht="11.25">
      <c r="A50" s="10" t="s">
        <v>77</v>
      </c>
      <c r="B50" s="11" t="s">
        <v>75</v>
      </c>
      <c r="C50" s="32">
        <v>720000</v>
      </c>
      <c r="D50" s="32">
        <v>0</v>
      </c>
      <c r="E50" s="14">
        <v>0</v>
      </c>
      <c r="F50" s="32">
        <v>8590</v>
      </c>
      <c r="G50" s="14">
        <v>0.01439720417571321</v>
      </c>
      <c r="H50" s="13">
        <v>711410</v>
      </c>
      <c r="I50" s="15">
        <v>0.34925843881539215</v>
      </c>
    </row>
    <row r="51" spans="1:9" s="2" customFormat="1" ht="11.25">
      <c r="A51" s="3" t="s">
        <v>12</v>
      </c>
      <c r="B51" s="5" t="s">
        <v>11</v>
      </c>
      <c r="C51" s="33">
        <v>700000</v>
      </c>
      <c r="D51" s="33">
        <v>0</v>
      </c>
      <c r="E51" s="20">
        <v>0</v>
      </c>
      <c r="F51" s="33">
        <v>0</v>
      </c>
      <c r="G51" s="20">
        <v>0</v>
      </c>
      <c r="H51" s="19">
        <v>700000</v>
      </c>
      <c r="I51" s="21">
        <v>0.34365683244651396</v>
      </c>
    </row>
    <row r="52" spans="1:9" s="2" customFormat="1" ht="11.25">
      <c r="A52" s="10" t="s">
        <v>10</v>
      </c>
      <c r="B52" s="11" t="s">
        <v>9</v>
      </c>
      <c r="C52" s="32">
        <v>4703000</v>
      </c>
      <c r="D52" s="32">
        <v>2518.8</v>
      </c>
      <c r="E52" s="14">
        <v>0.012595767627049946</v>
      </c>
      <c r="F52" s="32">
        <v>30367.8</v>
      </c>
      <c r="G52" s="14">
        <v>0.050897720252296115</v>
      </c>
      <c r="H52" s="13">
        <v>4672632.2</v>
      </c>
      <c r="I52" s="15">
        <v>2.2939742586279803</v>
      </c>
    </row>
    <row r="53" spans="1:9" s="2" customFormat="1" ht="12" thickBot="1">
      <c r="A53" s="3" t="s">
        <v>8</v>
      </c>
      <c r="B53" s="5" t="s">
        <v>7</v>
      </c>
      <c r="C53" s="33">
        <v>150000</v>
      </c>
      <c r="D53" s="33">
        <v>0</v>
      </c>
      <c r="E53" s="20">
        <v>0</v>
      </c>
      <c r="F53" s="33">
        <v>0</v>
      </c>
      <c r="G53" s="20">
        <v>0</v>
      </c>
      <c r="H53" s="19">
        <v>150000</v>
      </c>
      <c r="I53" s="21">
        <v>0.07364074980996728</v>
      </c>
    </row>
    <row r="54" spans="1:9" s="2" customFormat="1" ht="12.75" thickBot="1" thickTop="1">
      <c r="A54" s="36"/>
      <c r="B54" s="37" t="s">
        <v>0</v>
      </c>
      <c r="C54" s="12">
        <f>C48+C4</f>
        <v>263355932.63</v>
      </c>
      <c r="D54" s="12">
        <f>D48+D4</f>
        <v>19997193.299999997</v>
      </c>
      <c r="E54" s="12">
        <v>100</v>
      </c>
      <c r="F54" s="12">
        <f>F48+F4</f>
        <v>59664361.879999995</v>
      </c>
      <c r="G54" s="12">
        <v>100</v>
      </c>
      <c r="H54" s="12">
        <f>H48+H4</f>
        <v>203691570.75</v>
      </c>
      <c r="I54" s="12">
        <v>100</v>
      </c>
    </row>
    <row r="55" spans="1:9" s="2" customFormat="1" ht="16.5" customHeight="1" thickTop="1">
      <c r="A55" s="38" t="s">
        <v>69</v>
      </c>
      <c r="B55" s="38"/>
      <c r="C55" s="39"/>
      <c r="D55" s="39"/>
      <c r="E55" s="39"/>
      <c r="F55" s="39"/>
      <c r="G55" s="39"/>
      <c r="H55" s="39"/>
      <c r="I55" s="39"/>
    </row>
    <row r="56" spans="1:9" s="2" customFormat="1" ht="16.5" customHeight="1">
      <c r="A56" s="6"/>
      <c r="B56" s="6" t="s">
        <v>6</v>
      </c>
      <c r="C56" s="7">
        <f>F5</f>
        <v>29015570.45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 t="s">
        <v>5</v>
      </c>
      <c r="C57" s="7">
        <f>F19</f>
        <v>11549534.069999998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 t="s">
        <v>42</v>
      </c>
      <c r="C58" s="7">
        <f>F27</f>
        <v>19060299.56</v>
      </c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 t="s">
        <v>4</v>
      </c>
      <c r="C59" s="7">
        <f>F48</f>
        <v>38957.8</v>
      </c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>
        <f>SUM(C56:C59)</f>
        <v>59664361.879999995</v>
      </c>
      <c r="D60" s="7"/>
      <c r="E60" s="7"/>
      <c r="F60" s="7"/>
      <c r="G60" s="7"/>
      <c r="H60" s="7"/>
      <c r="I60" s="7"/>
    </row>
    <row r="61" spans="1:9" ht="12.75">
      <c r="A61" s="6"/>
      <c r="B61" s="6"/>
      <c r="C61" s="7"/>
      <c r="D61" s="7"/>
      <c r="E61" s="7"/>
      <c r="F61" s="7"/>
      <c r="G61" s="7"/>
      <c r="H61" s="7"/>
      <c r="I61" s="7"/>
    </row>
    <row r="62" spans="1:9" ht="12.75">
      <c r="A62" s="6"/>
      <c r="B62" s="6"/>
      <c r="C62" s="7"/>
      <c r="D62" s="7"/>
      <c r="E62" s="7"/>
      <c r="F62" s="7"/>
      <c r="G62" s="7"/>
      <c r="H62" s="7"/>
      <c r="I62" s="7"/>
    </row>
    <row r="63" spans="1:9" ht="12.75">
      <c r="A63" s="6"/>
      <c r="B63" s="6"/>
      <c r="C63" s="7"/>
      <c r="D63" s="7"/>
      <c r="E63" s="7"/>
      <c r="F63" s="7"/>
      <c r="G63" s="7"/>
      <c r="H63" s="7"/>
      <c r="I63" s="7"/>
    </row>
    <row r="64" spans="1:9" ht="12.75">
      <c r="A64" s="6"/>
      <c r="B64" s="6"/>
      <c r="C64" s="7"/>
      <c r="D64" s="7"/>
      <c r="E64" s="7"/>
      <c r="F64" s="7"/>
      <c r="G64" s="7"/>
      <c r="H64" s="7"/>
      <c r="I64" s="7"/>
    </row>
    <row r="65" spans="1:9" ht="12.75">
      <c r="A65" s="6"/>
      <c r="B65" s="6"/>
      <c r="C65" s="7"/>
      <c r="D65" s="7"/>
      <c r="E65" s="7"/>
      <c r="F65" s="7"/>
      <c r="G65" s="7"/>
      <c r="H65" s="7"/>
      <c r="I65" s="7"/>
    </row>
    <row r="66" spans="1:9" ht="12.75">
      <c r="A66" s="6"/>
      <c r="B66" s="6"/>
      <c r="C66" s="7"/>
      <c r="D66" s="7"/>
      <c r="E66" s="7"/>
      <c r="F66" s="7"/>
      <c r="G66" s="7"/>
      <c r="H66" s="7"/>
      <c r="I66" s="7"/>
    </row>
  </sheetData>
  <sheetProtection/>
  <mergeCells count="9">
    <mergeCell ref="A54:B54"/>
    <mergeCell ref="A55:I55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4507010</dc:creator>
  <cp:keywords/>
  <dc:description/>
  <cp:lastModifiedBy>Celso Guerini</cp:lastModifiedBy>
  <cp:lastPrinted>2015-06-15T15:26:30Z</cp:lastPrinted>
  <dcterms:created xsi:type="dcterms:W3CDTF">2013-04-10T18:42:15Z</dcterms:created>
  <dcterms:modified xsi:type="dcterms:W3CDTF">2019-03-13T21:05:07Z</dcterms:modified>
  <cp:category/>
  <cp:version/>
  <cp:contentType/>
  <cp:contentStatus/>
</cp:coreProperties>
</file>