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5"/>
  </bookViews>
  <sheets>
    <sheet name="JAN 2014" sheetId="16" r:id="rId1"/>
    <sheet name="FEV 2014" sheetId="18" r:id="rId2"/>
    <sheet name="MAR 2014" sheetId="19" r:id="rId3"/>
    <sheet name="ABR 2014" sheetId="20" r:id="rId4"/>
    <sheet name="MAIO 2014" sheetId="21" r:id="rId5"/>
    <sheet name="JUNHO" sheetId="22" r:id="rId6"/>
    <sheet name="Plan1" sheetId="17" r:id="rId7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3" i="22"/>
  <c r="C52"/>
  <c r="H48"/>
  <c r="F48"/>
  <c r="D48"/>
  <c r="C48"/>
  <c r="C51"/>
  <c r="C50"/>
  <c r="G48"/>
  <c r="C53" i="21"/>
  <c r="C52"/>
  <c r="C51"/>
  <c r="G48"/>
  <c r="H48"/>
  <c r="F48"/>
  <c r="D48"/>
  <c r="C48"/>
  <c r="C50"/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<sst xmlns="http://schemas.openxmlformats.org/spreadsheetml/2006/main" count="705" uniqueCount="86">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</sst>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1" fillId="7" borderId="11" xfId="1" applyNumberFormat="1" applyFont="1" applyFill="1" applyBorder="1"/>
    <xf numFmtId="4" fontId="11" fillId="7" borderId="12" xfId="1" applyNumberFormat="1" applyFont="1" applyFill="1" applyBorder="1" applyAlignment="1">
      <alignment horizontal="right"/>
    </xf>
    <xf numFmtId="4" fontId="11" fillId="7" borderId="0" xfId="1" applyNumberFormat="1" applyFont="1" applyFill="1" applyBorder="1" applyAlignment="1">
      <alignment horizontal="right"/>
    </xf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18"/>
          <c:w val="0.59679330708661416"/>
          <c:h val="0.71791907514451359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49865088"/>
        <c:axId val="49866624"/>
      </c:barChart>
      <c:catAx>
        <c:axId val="49865088"/>
        <c:scaling>
          <c:orientation val="minMax"/>
        </c:scaling>
        <c:delete val="1"/>
        <c:axPos val="b"/>
        <c:tickLblPos val="none"/>
        <c:crossAx val="49866624"/>
        <c:crosses val="autoZero"/>
        <c:auto val="1"/>
        <c:lblAlgn val="ctr"/>
        <c:lblOffset val="100"/>
      </c:catAx>
      <c:valAx>
        <c:axId val="498666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86508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1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4001"/>
                  <c:y val="4.4705447758725779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6"/>
          <c:w val="0.59679330708661416"/>
          <c:h val="0.717919075144513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49904256"/>
        <c:axId val="50004352"/>
      </c:barChart>
      <c:catAx>
        <c:axId val="49904256"/>
        <c:scaling>
          <c:orientation val="minMax"/>
        </c:scaling>
        <c:delete val="1"/>
        <c:axPos val="b"/>
        <c:tickLblPos val="none"/>
        <c:crossAx val="50004352"/>
        <c:crosses val="autoZero"/>
        <c:auto val="1"/>
        <c:lblAlgn val="ctr"/>
        <c:lblOffset val="100"/>
      </c:catAx>
      <c:valAx>
        <c:axId val="500043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9042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7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81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32"/>
          <c:w val="0.59679330708661416"/>
          <c:h val="0.717919075144514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50734592"/>
        <c:axId val="50736128"/>
      </c:barChart>
      <c:catAx>
        <c:axId val="50734592"/>
        <c:scaling>
          <c:orientation val="minMax"/>
        </c:scaling>
        <c:delete val="1"/>
        <c:axPos val="b"/>
        <c:tickLblPos val="none"/>
        <c:crossAx val="50736128"/>
        <c:crosses val="autoZero"/>
        <c:auto val="1"/>
        <c:lblAlgn val="ctr"/>
        <c:lblOffset val="100"/>
      </c:catAx>
      <c:valAx>
        <c:axId val="507361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7345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18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09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3"/>
          <c:w val="0.59679330708661416"/>
          <c:h val="0.717919075144514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53215616"/>
        <c:axId val="53217152"/>
      </c:barChart>
      <c:catAx>
        <c:axId val="53215616"/>
        <c:scaling>
          <c:orientation val="minMax"/>
        </c:scaling>
        <c:delete val="1"/>
        <c:axPos val="b"/>
        <c:tickLblPos val="none"/>
        <c:crossAx val="53217152"/>
        <c:crosses val="autoZero"/>
        <c:auto val="1"/>
        <c:lblAlgn val="ctr"/>
        <c:lblOffset val="100"/>
      </c:catAx>
      <c:valAx>
        <c:axId val="532171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321561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9"/>
                  <c:y val="0.11129350125779833"/>
                </c:manualLayout>
              </c:layout>
              <c:showPercent val="1"/>
            </c:dLbl>
            <c:dLbl>
              <c:idx val="1"/>
              <c:layout>
                <c:manualLayout>
                  <c:x val="4.9186570428696341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9"/>
          <c:w val="0.59679330708661416"/>
          <c:h val="0.717919075144514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2014'!$C$48</c:f>
              <c:numCache>
                <c:formatCode>_-* #,##0.00_-;\-* #,##0.00_-;_-* "-"??_-;_-@_-</c:formatCode>
                <c:ptCount val="1"/>
                <c:pt idx="0">
                  <c:v>222065628.97000003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2014'!$D$48</c:f>
              <c:numCache>
                <c:formatCode>_-* #,##0.00_-;\-* #,##0.00_-;_-* "-"??_-;_-@_-</c:formatCode>
                <c:ptCount val="1"/>
                <c:pt idx="0">
                  <c:v>14245719.67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2014'!$F$48</c:f>
              <c:numCache>
                <c:formatCode>_-* #,##0.00_-;\-* #,##0.00_-;_-* "-"??_-;_-@_-</c:formatCode>
                <c:ptCount val="1"/>
                <c:pt idx="0">
                  <c:v>83802560.349999994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2014'!$H$48</c:f>
              <c:numCache>
                <c:formatCode>_-* #,##0.00_-;\-* #,##0.00_-;_-* "-"??_-;_-@_-</c:formatCode>
                <c:ptCount val="1"/>
                <c:pt idx="0">
                  <c:v>138263068.62</c:v>
                </c:pt>
              </c:numCache>
            </c:numRef>
          </c:val>
        </c:ser>
        <c:axId val="53943296"/>
        <c:axId val="53949184"/>
      </c:barChart>
      <c:catAx>
        <c:axId val="53943296"/>
        <c:scaling>
          <c:orientation val="minMax"/>
        </c:scaling>
        <c:delete val="1"/>
        <c:axPos val="b"/>
        <c:tickLblPos val="none"/>
        <c:crossAx val="53949184"/>
        <c:crosses val="autoZero"/>
        <c:auto val="1"/>
        <c:lblAlgn val="ctr"/>
        <c:lblOffset val="100"/>
      </c:catAx>
      <c:valAx>
        <c:axId val="539491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39432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2"/>
                  <c:y val="7.4587122925301782E-3"/>
                </c:manualLayout>
              </c:layout>
              <c:showPercent val="1"/>
            </c:dLbl>
            <c:dLbl>
              <c:idx val="1"/>
              <c:layout>
                <c:manualLayout>
                  <c:x val="-0.11192475940507438"/>
                  <c:y val="5.837306420029937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33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2014'!$B$50:$B$53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2014'!$C$50:$C$53</c:f>
              <c:numCache>
                <c:formatCode>_-* #,##0.00_-;\-* #,##0.00_-;_-* "-"??_-;_-@_-</c:formatCode>
                <c:ptCount val="4"/>
                <c:pt idx="0">
                  <c:v>47016771.059999995</c:v>
                </c:pt>
                <c:pt idx="1">
                  <c:v>16743840.760000002</c:v>
                </c:pt>
                <c:pt idx="2">
                  <c:v>19885716.960000005</c:v>
                </c:pt>
                <c:pt idx="3">
                  <c:v>156231.57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4"/>
          <c:w val="0.59679330708661416"/>
          <c:h val="0.717919075144515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JUNHO!$C$48</c:f>
              <c:numCache>
                <c:formatCode>_-* #,##0.00_-;\-* #,##0.00_-;_-* "-"??_-;_-@_-</c:formatCode>
                <c:ptCount val="1"/>
                <c:pt idx="0">
                  <c:v>225528804.02000001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JUNHO!$D$48</c:f>
              <c:numCache>
                <c:formatCode>_-* #,##0.00_-;\-* #,##0.00_-;_-* "-"??_-;_-@_-</c:formatCode>
                <c:ptCount val="1"/>
                <c:pt idx="0">
                  <c:v>16532557.210000001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JUNHO!$F$48</c:f>
              <c:numCache>
                <c:formatCode>_-* #,##0.00_-;\-* #,##0.00_-;_-* "-"??_-;_-@_-</c:formatCode>
                <c:ptCount val="1"/>
                <c:pt idx="0">
                  <c:v>100335117.56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JUNHO!$H$48</c:f>
              <c:numCache>
                <c:formatCode>_-* #,##0.00_-;\-* #,##0.00_-;_-* "-"??_-;_-@_-</c:formatCode>
                <c:ptCount val="1"/>
                <c:pt idx="0">
                  <c:v>125193686.46000002</c:v>
                </c:pt>
              </c:numCache>
            </c:numRef>
          </c:val>
        </c:ser>
        <c:axId val="53923840"/>
        <c:axId val="53925376"/>
      </c:barChart>
      <c:catAx>
        <c:axId val="53923840"/>
        <c:scaling>
          <c:orientation val="minMax"/>
        </c:scaling>
        <c:delete val="1"/>
        <c:axPos val="b"/>
        <c:tickLblPos val="none"/>
        <c:crossAx val="53925376"/>
        <c:crosses val="autoZero"/>
        <c:auto val="1"/>
        <c:lblAlgn val="ctr"/>
        <c:lblOffset val="100"/>
      </c:catAx>
      <c:valAx>
        <c:axId val="5392537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39238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480244969378828"/>
                  <c:y val="0.1112935012577983"/>
                </c:manualLayout>
              </c:layout>
              <c:showPercent val="1"/>
            </c:dLbl>
            <c:dLbl>
              <c:idx val="1"/>
              <c:layout>
                <c:manualLayout>
                  <c:x val="7.6964129483814619E-2"/>
                  <c:y val="8.1971879874223885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4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JUNHO!$C$50:$C$53</c:f>
              <c:numCache>
                <c:formatCode>_-* #,##0.00_-;\-* #,##0.00_-;_-* "-"??_-;_-@_-</c:formatCode>
                <c:ptCount val="4"/>
                <c:pt idx="0">
                  <c:v>58860467.329999991</c:v>
                </c:pt>
                <c:pt idx="1">
                  <c:v>231513.9</c:v>
                </c:pt>
                <c:pt idx="2">
                  <c:v>21101437.330000002</c:v>
                </c:pt>
                <c:pt idx="3">
                  <c:v>157798.17000000001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78" t="s">
        <v>79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 thickBot="1">
      <c r="A2" s="79" t="s">
        <v>3</v>
      </c>
      <c r="B2" s="80" t="s">
        <v>74</v>
      </c>
      <c r="C2" s="81" t="s">
        <v>73</v>
      </c>
      <c r="D2" s="83" t="s">
        <v>80</v>
      </c>
      <c r="E2" s="79"/>
      <c r="F2" s="84" t="s">
        <v>75</v>
      </c>
      <c r="G2" s="85"/>
      <c r="H2" s="86" t="s">
        <v>2</v>
      </c>
      <c r="I2" s="87"/>
    </row>
    <row r="3" spans="1:9" s="2" customFormat="1" ht="15" customHeight="1" thickBot="1">
      <c r="A3" s="79"/>
      <c r="B3" s="80"/>
      <c r="C3" s="8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74" t="s">
        <v>0</v>
      </c>
      <c r="B47" s="75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76" t="s">
        <v>76</v>
      </c>
      <c r="B48" s="76"/>
      <c r="C48" s="77"/>
      <c r="D48" s="77"/>
      <c r="E48" s="77"/>
      <c r="F48" s="77"/>
      <c r="G48" s="77"/>
      <c r="H48" s="77"/>
      <c r="I48" s="77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78" t="s">
        <v>79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 thickBot="1">
      <c r="A2" s="79" t="s">
        <v>3</v>
      </c>
      <c r="B2" s="80" t="s">
        <v>74</v>
      </c>
      <c r="C2" s="81" t="s">
        <v>73</v>
      </c>
      <c r="D2" s="83" t="s">
        <v>81</v>
      </c>
      <c r="E2" s="79"/>
      <c r="F2" s="84" t="s">
        <v>75</v>
      </c>
      <c r="G2" s="85"/>
      <c r="H2" s="86" t="s">
        <v>2</v>
      </c>
      <c r="I2" s="87"/>
    </row>
    <row r="3" spans="1:9" s="2" customFormat="1" ht="15" customHeight="1" thickBot="1">
      <c r="A3" s="79"/>
      <c r="B3" s="80"/>
      <c r="C3" s="8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74" t="s">
        <v>0</v>
      </c>
      <c r="B50" s="75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76" t="s">
        <v>76</v>
      </c>
      <c r="B51" s="76"/>
      <c r="C51" s="77"/>
      <c r="D51" s="77"/>
      <c r="E51" s="77"/>
      <c r="F51" s="77"/>
      <c r="G51" s="77"/>
      <c r="H51" s="77"/>
      <c r="I51" s="77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78" t="s">
        <v>79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 thickBot="1">
      <c r="A2" s="79" t="s">
        <v>3</v>
      </c>
      <c r="B2" s="80" t="s">
        <v>74</v>
      </c>
      <c r="C2" s="81" t="s">
        <v>73</v>
      </c>
      <c r="D2" s="83" t="s">
        <v>82</v>
      </c>
      <c r="E2" s="79"/>
      <c r="F2" s="84" t="s">
        <v>75</v>
      </c>
      <c r="G2" s="85"/>
      <c r="H2" s="86" t="s">
        <v>2</v>
      </c>
      <c r="I2" s="87"/>
    </row>
    <row r="3" spans="1:9" s="2" customFormat="1" ht="15" customHeight="1" thickBot="1">
      <c r="A3" s="79"/>
      <c r="B3" s="80"/>
      <c r="C3" s="8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74" t="s">
        <v>0</v>
      </c>
      <c r="B49" s="75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76" t="s">
        <v>76</v>
      </c>
      <c r="B50" s="76"/>
      <c r="C50" s="77"/>
      <c r="D50" s="77"/>
      <c r="E50" s="77"/>
      <c r="F50" s="77"/>
      <c r="G50" s="77"/>
      <c r="H50" s="77"/>
      <c r="I50" s="77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26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78" t="s">
        <v>79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 thickBot="1">
      <c r="A2" s="79" t="s">
        <v>3</v>
      </c>
      <c r="B2" s="80" t="s">
        <v>74</v>
      </c>
      <c r="C2" s="81" t="s">
        <v>73</v>
      </c>
      <c r="D2" s="83" t="s">
        <v>83</v>
      </c>
      <c r="E2" s="79"/>
      <c r="F2" s="84" t="s">
        <v>75</v>
      </c>
      <c r="G2" s="85"/>
      <c r="H2" s="86" t="s">
        <v>2</v>
      </c>
      <c r="I2" s="87"/>
    </row>
    <row r="3" spans="1:9" s="2" customFormat="1" ht="15" customHeight="1" thickBot="1">
      <c r="A3" s="79"/>
      <c r="B3" s="80"/>
      <c r="C3" s="8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49">
        <v>191643381.21000001</v>
      </c>
      <c r="D4" s="49">
        <v>13225971.68</v>
      </c>
      <c r="E4" s="50">
        <v>99.627647986768324</v>
      </c>
      <c r="F4" s="49">
        <v>69407409.450000018</v>
      </c>
      <c r="G4" s="50">
        <v>99.742684519306707</v>
      </c>
      <c r="H4" s="49">
        <v>122235971.75999999</v>
      </c>
      <c r="I4" s="51">
        <v>90.911022538546746</v>
      </c>
    </row>
    <row r="5" spans="1:9" s="2" customFormat="1" ht="11.25">
      <c r="A5" s="5"/>
      <c r="B5" s="6" t="s">
        <v>70</v>
      </c>
      <c r="C5" s="46">
        <v>135623733</v>
      </c>
      <c r="D5" s="46">
        <v>8368371.0599999996</v>
      </c>
      <c r="E5" s="47">
        <v>63.036663495134547</v>
      </c>
      <c r="F5" s="46">
        <v>38474929.480000004</v>
      </c>
      <c r="G5" s="47">
        <v>55.290822455933238</v>
      </c>
      <c r="H5" s="46">
        <v>97148803.519999996</v>
      </c>
      <c r="I5" s="48">
        <v>72.252847825681414</v>
      </c>
    </row>
    <row r="6" spans="1:9" s="2" customFormat="1" ht="11.25">
      <c r="A6" s="3" t="s">
        <v>69</v>
      </c>
      <c r="B6" s="7" t="s">
        <v>68</v>
      </c>
      <c r="C6" s="52">
        <v>100933733</v>
      </c>
      <c r="D6" s="53">
        <v>6719758.9699999997</v>
      </c>
      <c r="E6" s="54">
        <v>50.618116945725141</v>
      </c>
      <c r="F6" s="52">
        <v>29010899.48</v>
      </c>
      <c r="G6" s="54">
        <v>41.690433591812415</v>
      </c>
      <c r="H6" s="52">
        <v>71922833.519999996</v>
      </c>
      <c r="I6" s="55">
        <v>53.491441553807185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0.21241328938316947</v>
      </c>
      <c r="F7" s="56">
        <v>112934.36</v>
      </c>
      <c r="G7" s="58">
        <v>0.16229356966541861</v>
      </c>
      <c r="H7" s="56">
        <v>587065.64</v>
      </c>
      <c r="I7" s="59">
        <v>0.43662055335425581</v>
      </c>
    </row>
    <row r="8" spans="1:9" s="2" customFormat="1" ht="11.25">
      <c r="A8" s="3" t="s">
        <v>65</v>
      </c>
      <c r="B8" s="7" t="s">
        <v>50</v>
      </c>
      <c r="C8" s="52">
        <v>1500000</v>
      </c>
      <c r="D8" s="53">
        <v>107217.79</v>
      </c>
      <c r="E8" s="54">
        <v>0.80764245519987754</v>
      </c>
      <c r="F8" s="52">
        <v>443275.33999999997</v>
      </c>
      <c r="G8" s="54">
        <v>0.63701372437274284</v>
      </c>
      <c r="H8" s="52">
        <v>1056724.6600000001</v>
      </c>
      <c r="I8" s="55">
        <v>0.78592183625716505</v>
      </c>
    </row>
    <row r="9" spans="1:9" s="2" customFormat="1" ht="11.25">
      <c r="A9" s="5" t="s">
        <v>64</v>
      </c>
      <c r="B9" s="8" t="s">
        <v>63</v>
      </c>
      <c r="C9" s="56">
        <v>500000</v>
      </c>
      <c r="D9" s="57">
        <v>52888.15</v>
      </c>
      <c r="E9" s="58">
        <v>0.39839205151476642</v>
      </c>
      <c r="F9" s="56">
        <v>155300.16</v>
      </c>
      <c r="G9" s="58">
        <v>0.22317581058599575</v>
      </c>
      <c r="H9" s="56">
        <v>344699.83999999997</v>
      </c>
      <c r="I9" s="59">
        <v>0.25636491837935432</v>
      </c>
    </row>
    <row r="10" spans="1:9" s="2" customFormat="1" ht="11.25">
      <c r="A10" s="3" t="s">
        <v>56</v>
      </c>
      <c r="B10" s="7" t="s">
        <v>7</v>
      </c>
      <c r="C10" s="52">
        <v>4570000</v>
      </c>
      <c r="D10" s="53">
        <v>1838.02</v>
      </c>
      <c r="E10" s="54">
        <v>1.3845304827738745E-2</v>
      </c>
      <c r="F10" s="52">
        <v>24509.39</v>
      </c>
      <c r="G10" s="54">
        <v>3.5221489663747274E-2</v>
      </c>
      <c r="H10" s="52">
        <v>4545490.6100000003</v>
      </c>
      <c r="I10" s="55">
        <v>3.3806349583068322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151793.70000000001</v>
      </c>
      <c r="E11" s="58">
        <v>1.1434206632301755</v>
      </c>
      <c r="F11" s="56">
        <v>3052260</v>
      </c>
      <c r="G11" s="58">
        <v>4.3862839524390154</v>
      </c>
      <c r="H11" s="56">
        <v>3447740</v>
      </c>
      <c r="I11" s="59">
        <v>2.5642007367721296</v>
      </c>
    </row>
    <row r="12" spans="1:9" s="2" customFormat="1" ht="11.25">
      <c r="A12" s="3" t="s">
        <v>62</v>
      </c>
      <c r="B12" s="7" t="s">
        <v>60</v>
      </c>
      <c r="C12" s="52">
        <v>700000</v>
      </c>
      <c r="D12" s="53">
        <v>0</v>
      </c>
      <c r="E12" s="54">
        <v>0</v>
      </c>
      <c r="F12" s="52">
        <v>391021.02</v>
      </c>
      <c r="G12" s="54">
        <v>0.56192107654404777</v>
      </c>
      <c r="H12" s="52">
        <v>308978.98</v>
      </c>
      <c r="I12" s="55">
        <v>0.22979810779325036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1277141.46</v>
      </c>
      <c r="E13" s="58">
        <v>9.6203593115653305</v>
      </c>
      <c r="F13" s="56">
        <v>5112642.42</v>
      </c>
      <c r="G13" s="58">
        <v>7.3471792709025348</v>
      </c>
      <c r="H13" s="56">
        <v>13487357.58</v>
      </c>
      <c r="I13" s="59">
        <v>10.031003568640665</v>
      </c>
    </row>
    <row r="14" spans="1:9" s="2" customFormat="1" ht="11.25">
      <c r="A14" s="3" t="s">
        <v>52</v>
      </c>
      <c r="B14" s="7" t="s">
        <v>7</v>
      </c>
      <c r="C14" s="52">
        <v>700000</v>
      </c>
      <c r="D14" s="53">
        <v>404.36</v>
      </c>
      <c r="E14" s="54">
        <v>3.0459339180990627E-3</v>
      </c>
      <c r="F14" s="52">
        <v>404.36</v>
      </c>
      <c r="G14" s="54">
        <v>5.8109000511366658E-4</v>
      </c>
      <c r="H14" s="52">
        <v>699595.64</v>
      </c>
      <c r="I14" s="55">
        <v>0.52031291673112512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8.9248054787384068E-2</v>
      </c>
    </row>
    <row r="16" spans="1:9" s="2" customFormat="1" ht="11.25">
      <c r="A16" s="3" t="s">
        <v>51</v>
      </c>
      <c r="B16" s="7" t="s">
        <v>50</v>
      </c>
      <c r="C16" s="52">
        <v>800000</v>
      </c>
      <c r="D16" s="53">
        <v>29129.89</v>
      </c>
      <c r="E16" s="54">
        <v>0.21942753977024113</v>
      </c>
      <c r="F16" s="52">
        <v>171682.95</v>
      </c>
      <c r="G16" s="54">
        <v>0.24671887994220343</v>
      </c>
      <c r="H16" s="52">
        <v>628317.05000000005</v>
      </c>
      <c r="I16" s="55">
        <v>0.46730062085206281</v>
      </c>
    </row>
    <row r="17" spans="1:9" s="2" customFormat="1" ht="11.25">
      <c r="A17" s="5"/>
      <c r="B17" s="6" t="s">
        <v>59</v>
      </c>
      <c r="C17" s="46">
        <v>14498289.210000001</v>
      </c>
      <c r="D17" s="46">
        <v>3317487.99</v>
      </c>
      <c r="E17" s="47">
        <v>24.989734868996155</v>
      </c>
      <c r="F17" s="46">
        <v>13286086.34</v>
      </c>
      <c r="G17" s="47">
        <v>19.092917151180178</v>
      </c>
      <c r="H17" s="46">
        <v>1212202.870000001</v>
      </c>
      <c r="I17" s="48">
        <v>0.90155623462653578</v>
      </c>
    </row>
    <row r="18" spans="1:9" s="2" customFormat="1" ht="11.25">
      <c r="A18" s="3" t="s">
        <v>58</v>
      </c>
      <c r="B18" s="7" t="s">
        <v>57</v>
      </c>
      <c r="C18" s="52">
        <v>13178289.210000001</v>
      </c>
      <c r="D18" s="53">
        <v>3309378.0300000003</v>
      </c>
      <c r="E18" s="54">
        <v>24.92864474574354</v>
      </c>
      <c r="F18" s="52">
        <v>13178289.210000001</v>
      </c>
      <c r="G18" s="54">
        <v>18.938006094639128</v>
      </c>
      <c r="H18" s="52">
        <v>0</v>
      </c>
      <c r="I18" s="5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76012.350000000006</v>
      </c>
      <c r="G19" s="58">
        <v>0.10923438730389212</v>
      </c>
      <c r="H19" s="56">
        <v>1023987.65</v>
      </c>
      <c r="I19" s="59">
        <v>0.76157421574003881</v>
      </c>
    </row>
    <row r="20" spans="1:9" s="2" customFormat="1" ht="11.25">
      <c r="A20" s="3" t="s">
        <v>53</v>
      </c>
      <c r="B20" s="7" t="s">
        <v>50</v>
      </c>
      <c r="C20" s="52">
        <v>50000</v>
      </c>
      <c r="D20" s="53">
        <v>0</v>
      </c>
      <c r="E20" s="54">
        <v>0</v>
      </c>
      <c r="F20" s="52">
        <v>0</v>
      </c>
      <c r="G20" s="54">
        <v>0</v>
      </c>
      <c r="H20" s="52">
        <v>50000</v>
      </c>
      <c r="I20" s="55">
        <v>3.7186689494743359E-2</v>
      </c>
    </row>
    <row r="21" spans="1:9" s="2" customFormat="1" ht="11.25">
      <c r="A21" s="5" t="s">
        <v>21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3.7186689494743359E-2</v>
      </c>
    </row>
    <row r="22" spans="1:9" s="2" customFormat="1" ht="11.25">
      <c r="A22" s="3" t="s">
        <v>51</v>
      </c>
      <c r="B22" s="7" t="s">
        <v>50</v>
      </c>
      <c r="C22" s="52">
        <v>100000</v>
      </c>
      <c r="D22" s="53">
        <v>8109.96</v>
      </c>
      <c r="E22" s="54">
        <v>6.1090123252613197E-2</v>
      </c>
      <c r="F22" s="52">
        <v>31784.78</v>
      </c>
      <c r="G22" s="54">
        <v>4.5676669237156908E-2</v>
      </c>
      <c r="H22" s="52">
        <v>68215.22</v>
      </c>
      <c r="I22" s="55">
        <v>5.0733964099112142E-2</v>
      </c>
    </row>
    <row r="23" spans="1:9" s="2" customFormat="1" ht="11.25">
      <c r="A23" s="5" t="s">
        <v>14</v>
      </c>
      <c r="B23" s="8" t="s">
        <v>7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1.4874675797897346E-2</v>
      </c>
    </row>
    <row r="24" spans="1:9" s="2" customFormat="1" ht="11.25">
      <c r="A24" s="3"/>
      <c r="B24" s="4" t="s">
        <v>49</v>
      </c>
      <c r="C24" s="49">
        <v>41521359</v>
      </c>
      <c r="D24" s="49">
        <v>1540112.63</v>
      </c>
      <c r="E24" s="50">
        <v>11.60124962263763</v>
      </c>
      <c r="F24" s="49">
        <v>17646393.630000003</v>
      </c>
      <c r="G24" s="50">
        <v>25.35894491219328</v>
      </c>
      <c r="H24" s="49">
        <v>23874965.369999997</v>
      </c>
      <c r="I24" s="51">
        <v>17.75661847823881</v>
      </c>
    </row>
    <row r="25" spans="1:9" s="2" customFormat="1" ht="11.25">
      <c r="A25" s="5" t="s">
        <v>43</v>
      </c>
      <c r="B25" s="8" t="s">
        <v>42</v>
      </c>
      <c r="C25" s="56">
        <v>1500000</v>
      </c>
      <c r="D25" s="57">
        <v>0</v>
      </c>
      <c r="E25" s="58">
        <v>0</v>
      </c>
      <c r="F25" s="56">
        <v>708208</v>
      </c>
      <c r="G25" s="58">
        <v>1.0177381302342952</v>
      </c>
      <c r="H25" s="56">
        <v>791792</v>
      </c>
      <c r="I25" s="59">
        <v>0.58888246496843666</v>
      </c>
    </row>
    <row r="26" spans="1:9" s="2" customFormat="1" ht="11.25">
      <c r="A26" s="3" t="s">
        <v>41</v>
      </c>
      <c r="B26" s="7" t="s">
        <v>40</v>
      </c>
      <c r="C26" s="52">
        <v>1500000</v>
      </c>
      <c r="D26" s="53">
        <v>16261.8</v>
      </c>
      <c r="E26" s="54">
        <v>0.12249571715635407</v>
      </c>
      <c r="F26" s="52">
        <v>175748.27</v>
      </c>
      <c r="G26" s="54">
        <v>0.25256099295928891</v>
      </c>
      <c r="H26" s="52">
        <v>1324251.73</v>
      </c>
      <c r="I26" s="55">
        <v>0.98489075792773439</v>
      </c>
    </row>
    <row r="27" spans="1:9" s="2" customFormat="1" ht="11.25">
      <c r="A27" s="5" t="s">
        <v>39</v>
      </c>
      <c r="B27" s="8" t="s">
        <v>17</v>
      </c>
      <c r="C27" s="56">
        <v>1710000</v>
      </c>
      <c r="D27" s="57">
        <v>81085.210000000006</v>
      </c>
      <c r="E27" s="58">
        <v>0.61079283656935734</v>
      </c>
      <c r="F27" s="56">
        <v>224835.27000000002</v>
      </c>
      <c r="G27" s="58">
        <v>0.3231020085914349</v>
      </c>
      <c r="H27" s="56">
        <v>1485164.73</v>
      </c>
      <c r="I27" s="59">
        <v>1.1045671932610872</v>
      </c>
    </row>
    <row r="28" spans="1:9" s="2" customFormat="1" ht="11.25">
      <c r="A28" s="3" t="s">
        <v>38</v>
      </c>
      <c r="B28" s="7" t="s">
        <v>37</v>
      </c>
      <c r="C28" s="52">
        <v>50000</v>
      </c>
      <c r="D28" s="53">
        <v>0</v>
      </c>
      <c r="E28" s="54">
        <v>0</v>
      </c>
      <c r="F28" s="52">
        <v>0</v>
      </c>
      <c r="G28" s="54">
        <v>0</v>
      </c>
      <c r="H28" s="52">
        <v>50000</v>
      </c>
      <c r="I28" s="55">
        <v>3.7186689494743359E-2</v>
      </c>
    </row>
    <row r="29" spans="1:9" s="2" customFormat="1" ht="11.25">
      <c r="A29" s="5" t="s">
        <v>36</v>
      </c>
      <c r="B29" s="8" t="s">
        <v>35</v>
      </c>
      <c r="C29" s="56">
        <v>50000</v>
      </c>
      <c r="D29" s="57">
        <v>10667</v>
      </c>
      <c r="E29" s="58">
        <v>8.0351610209621879E-2</v>
      </c>
      <c r="F29" s="56">
        <v>10667</v>
      </c>
      <c r="G29" s="58">
        <v>1.5329130192272932E-2</v>
      </c>
      <c r="H29" s="56">
        <v>39333</v>
      </c>
      <c r="I29" s="59">
        <v>2.9253281157934814E-2</v>
      </c>
    </row>
    <row r="30" spans="1:9" s="2" customFormat="1" ht="11.25">
      <c r="A30" s="3" t="s">
        <v>34</v>
      </c>
      <c r="B30" s="7" t="s">
        <v>33</v>
      </c>
      <c r="C30" s="52">
        <v>750888</v>
      </c>
      <c r="D30" s="53">
        <v>0</v>
      </c>
      <c r="E30" s="54">
        <v>0</v>
      </c>
      <c r="F30" s="52">
        <v>330000</v>
      </c>
      <c r="G30" s="54">
        <v>0.47423014563139276</v>
      </c>
      <c r="H30" s="52">
        <v>420888</v>
      </c>
      <c r="I30" s="55">
        <v>0.31302862736127091</v>
      </c>
    </row>
    <row r="31" spans="1:9" s="2" customFormat="1" ht="11.25">
      <c r="A31" s="5" t="s">
        <v>32</v>
      </c>
      <c r="B31" s="8" t="s">
        <v>31</v>
      </c>
      <c r="C31" s="56">
        <v>941831</v>
      </c>
      <c r="D31" s="57">
        <v>0</v>
      </c>
      <c r="E31" s="58">
        <v>0</v>
      </c>
      <c r="F31" s="56">
        <v>0</v>
      </c>
      <c r="G31" s="58">
        <v>0</v>
      </c>
      <c r="H31" s="56">
        <v>941831</v>
      </c>
      <c r="I31" s="59">
        <v>0.70047153907047266</v>
      </c>
    </row>
    <row r="32" spans="1:9" s="2" customFormat="1" ht="11.25">
      <c r="A32" s="3" t="s">
        <v>30</v>
      </c>
      <c r="B32" s="7" t="s">
        <v>29</v>
      </c>
      <c r="C32" s="52">
        <v>1750000</v>
      </c>
      <c r="D32" s="53">
        <v>1200</v>
      </c>
      <c r="E32" s="54">
        <v>9.0392736712802332E-3</v>
      </c>
      <c r="F32" s="52">
        <v>527722.47</v>
      </c>
      <c r="G32" s="54">
        <v>0.75836940545775244</v>
      </c>
      <c r="H32" s="52">
        <v>1222277.53</v>
      </c>
      <c r="I32" s="55">
        <v>0.90904909969023728</v>
      </c>
    </row>
    <row r="33" spans="1:10" s="2" customFormat="1" ht="11.25">
      <c r="A33" s="5" t="s">
        <v>28</v>
      </c>
      <c r="B33" s="8" t="s">
        <v>27</v>
      </c>
      <c r="C33" s="56">
        <v>6577667</v>
      </c>
      <c r="D33" s="57">
        <v>0</v>
      </c>
      <c r="E33" s="58">
        <v>0</v>
      </c>
      <c r="F33" s="56">
        <v>6577667</v>
      </c>
      <c r="G33" s="58">
        <v>9.4525090282569888</v>
      </c>
      <c r="H33" s="56">
        <v>0</v>
      </c>
      <c r="I33" s="59">
        <v>0</v>
      </c>
    </row>
    <row r="34" spans="1:10" s="2" customFormat="1" ht="11.25">
      <c r="A34" s="3" t="s">
        <v>26</v>
      </c>
      <c r="B34" s="7" t="s">
        <v>15</v>
      </c>
      <c r="C34" s="52">
        <v>9280000</v>
      </c>
      <c r="D34" s="53">
        <v>57491.02</v>
      </c>
      <c r="E34" s="54">
        <v>0.43306421951753776</v>
      </c>
      <c r="F34" s="52">
        <v>3422804.54</v>
      </c>
      <c r="G34" s="54">
        <v>4.9187790771878559</v>
      </c>
      <c r="H34" s="52">
        <v>5857195.46</v>
      </c>
      <c r="I34" s="55">
        <v>4.35619417762081</v>
      </c>
    </row>
    <row r="35" spans="1:10" s="2" customFormat="1" ht="11.25">
      <c r="A35" s="5" t="s">
        <v>25</v>
      </c>
      <c r="B35" s="8" t="s">
        <v>24</v>
      </c>
      <c r="C35" s="56">
        <v>11700000</v>
      </c>
      <c r="D35" s="57">
        <v>817026.52</v>
      </c>
      <c r="E35" s="58">
        <v>6.1544385924780949</v>
      </c>
      <c r="F35" s="56">
        <v>3268356.1900000004</v>
      </c>
      <c r="G35" s="58">
        <v>4.6968273695726186</v>
      </c>
      <c r="H35" s="56">
        <v>8431643.8099999987</v>
      </c>
      <c r="I35" s="59">
        <v>6.2708984058548971</v>
      </c>
    </row>
    <row r="36" spans="1:10" s="2" customFormat="1" ht="11.25">
      <c r="A36" s="3" t="s">
        <v>23</v>
      </c>
      <c r="B36" s="7" t="s">
        <v>22</v>
      </c>
      <c r="C36" s="52">
        <v>150000</v>
      </c>
      <c r="D36" s="53">
        <v>59396.98</v>
      </c>
      <c r="E36" s="54">
        <v>0.44742129788963225</v>
      </c>
      <c r="F36" s="52">
        <v>68983.760000000009</v>
      </c>
      <c r="G36" s="54">
        <v>9.9133874396972896E-2</v>
      </c>
      <c r="H36" s="52">
        <v>81016.239999999991</v>
      </c>
      <c r="I36" s="55">
        <v>6.0254515218232135E-2</v>
      </c>
    </row>
    <row r="37" spans="1:10" s="2" customFormat="1" ht="11.25">
      <c r="A37" s="5" t="s">
        <v>21</v>
      </c>
      <c r="B37" s="8" t="s">
        <v>7</v>
      </c>
      <c r="C37" s="56">
        <v>1561973</v>
      </c>
      <c r="D37" s="57">
        <v>0</v>
      </c>
      <c r="E37" s="58">
        <v>0</v>
      </c>
      <c r="F37" s="56">
        <v>784336.28</v>
      </c>
      <c r="G37" s="58">
        <v>1.1271391160254087</v>
      </c>
      <c r="H37" s="56">
        <v>777636.72</v>
      </c>
      <c r="I37" s="59">
        <v>0.57835470492701369</v>
      </c>
    </row>
    <row r="38" spans="1:10" s="2" customFormat="1" ht="11.25">
      <c r="A38" s="3" t="s">
        <v>20</v>
      </c>
      <c r="B38" s="7" t="s">
        <v>19</v>
      </c>
      <c r="C38" s="52">
        <v>3400000</v>
      </c>
      <c r="D38" s="53">
        <v>496984.1</v>
      </c>
      <c r="E38" s="54">
        <v>3.7436460751457519</v>
      </c>
      <c r="F38" s="52">
        <v>1538073.23</v>
      </c>
      <c r="G38" s="54">
        <v>2.2103051268322629</v>
      </c>
      <c r="H38" s="52">
        <v>1861926.77</v>
      </c>
      <c r="I38" s="55">
        <v>1.3847778531588089</v>
      </c>
    </row>
    <row r="39" spans="1:10" s="2" customFormat="1" ht="11.25">
      <c r="A39" s="5" t="s">
        <v>18</v>
      </c>
      <c r="B39" s="8" t="s">
        <v>17</v>
      </c>
      <c r="C39" s="56">
        <v>100000</v>
      </c>
      <c r="D39" s="57">
        <v>0</v>
      </c>
      <c r="E39" s="58">
        <v>0</v>
      </c>
      <c r="F39" s="56">
        <v>0</v>
      </c>
      <c r="G39" s="58">
        <v>0</v>
      </c>
      <c r="H39" s="56">
        <v>100000</v>
      </c>
      <c r="I39" s="59">
        <v>7.4373378989486719E-2</v>
      </c>
    </row>
    <row r="40" spans="1:10" s="2" customFormat="1" ht="11.25">
      <c r="A40" s="3" t="s">
        <v>16</v>
      </c>
      <c r="B40" s="7" t="s">
        <v>15</v>
      </c>
      <c r="C40" s="52">
        <v>379000</v>
      </c>
      <c r="D40" s="53">
        <v>0</v>
      </c>
      <c r="E40" s="54">
        <v>0</v>
      </c>
      <c r="F40" s="52">
        <v>0</v>
      </c>
      <c r="G40" s="54">
        <v>0</v>
      </c>
      <c r="H40" s="52">
        <v>379000</v>
      </c>
      <c r="I40" s="55">
        <v>0.28187510637015467</v>
      </c>
    </row>
    <row r="41" spans="1:10" s="2" customFormat="1" ht="11.25">
      <c r="A41" s="5" t="s">
        <v>14</v>
      </c>
      <c r="B41" s="8" t="s">
        <v>7</v>
      </c>
      <c r="C41" s="56">
        <v>120000</v>
      </c>
      <c r="D41" s="57">
        <v>0</v>
      </c>
      <c r="E41" s="58">
        <v>0</v>
      </c>
      <c r="F41" s="56">
        <v>8991.6200000000008</v>
      </c>
      <c r="G41" s="58">
        <v>1.2921506854733771E-2</v>
      </c>
      <c r="H41" s="56">
        <v>111008.38</v>
      </c>
      <c r="I41" s="59">
        <v>8.2560683167489587E-2</v>
      </c>
    </row>
    <row r="42" spans="1:10" s="2" customFormat="1" ht="11.25">
      <c r="A42" s="3"/>
      <c r="B42" s="4" t="s">
        <v>13</v>
      </c>
      <c r="C42" s="49">
        <v>12399797</v>
      </c>
      <c r="D42" s="49">
        <v>49431.229999999996</v>
      </c>
      <c r="E42" s="50">
        <v>0.37235201323166467</v>
      </c>
      <c r="F42" s="49">
        <v>179056.75</v>
      </c>
      <c r="G42" s="50">
        <v>0.25731548069328453</v>
      </c>
      <c r="H42" s="49">
        <v>12220740.25</v>
      </c>
      <c r="I42" s="51">
        <v>9.088977461453247</v>
      </c>
    </row>
    <row r="43" spans="1:10" s="2" customFormat="1" ht="11.25">
      <c r="A43" s="5" t="s">
        <v>77</v>
      </c>
      <c r="B43" s="8" t="s">
        <v>78</v>
      </c>
      <c r="C43" s="56">
        <v>300000</v>
      </c>
      <c r="D43" s="57">
        <v>0</v>
      </c>
      <c r="E43" s="58">
        <v>0</v>
      </c>
      <c r="F43" s="56">
        <v>0</v>
      </c>
      <c r="G43" s="58">
        <v>0</v>
      </c>
      <c r="H43" s="56">
        <v>300000</v>
      </c>
      <c r="I43" s="59">
        <v>0.22312013696846014</v>
      </c>
    </row>
    <row r="44" spans="1:10" s="2" customFormat="1" ht="11.25">
      <c r="A44" s="3" t="s">
        <v>12</v>
      </c>
      <c r="B44" s="7" t="s">
        <v>11</v>
      </c>
      <c r="C44" s="49">
        <v>9500000</v>
      </c>
      <c r="D44" s="49">
        <v>0</v>
      </c>
      <c r="E44" s="50">
        <v>0</v>
      </c>
      <c r="F44" s="49">
        <v>100000</v>
      </c>
      <c r="G44" s="50">
        <v>0.14370610473678569</v>
      </c>
      <c r="H44" s="49">
        <v>9400000</v>
      </c>
      <c r="I44" s="51">
        <v>6.9910976250117525</v>
      </c>
    </row>
    <row r="45" spans="1:10" s="2" customFormat="1" ht="11.25">
      <c r="A45" s="5" t="s">
        <v>10</v>
      </c>
      <c r="B45" s="8" t="s">
        <v>9</v>
      </c>
      <c r="C45" s="56">
        <v>2000000</v>
      </c>
      <c r="D45" s="57">
        <v>34563.31</v>
      </c>
      <c r="E45" s="58">
        <v>0.2603560150627473</v>
      </c>
      <c r="F45" s="56">
        <v>49320.909999999996</v>
      </c>
      <c r="G45" s="58">
        <v>7.0877158581735808E-2</v>
      </c>
      <c r="H45" s="56">
        <v>1950679.09</v>
      </c>
      <c r="I45" s="59">
        <v>1.4507859524743709</v>
      </c>
    </row>
    <row r="46" spans="1:10" s="2" customFormat="1" ht="12" thickBot="1">
      <c r="A46" s="3" t="s">
        <v>8</v>
      </c>
      <c r="B46" s="7" t="s">
        <v>7</v>
      </c>
      <c r="C46" s="49">
        <v>599797</v>
      </c>
      <c r="D46" s="49">
        <v>14867.92</v>
      </c>
      <c r="E46" s="50">
        <v>0.11199599816891735</v>
      </c>
      <c r="F46" s="49">
        <v>29735.84</v>
      </c>
      <c r="G46" s="50">
        <v>4.2732217374763015E-2</v>
      </c>
      <c r="H46" s="49">
        <v>570061.16</v>
      </c>
      <c r="I46" s="51">
        <v>0.4239737469986643</v>
      </c>
    </row>
    <row r="47" spans="1:10" s="2" customFormat="1" ht="16.5" customHeight="1" thickTop="1" thickBot="1">
      <c r="A47" s="74" t="s">
        <v>0</v>
      </c>
      <c r="B47" s="75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76" t="s">
        <v>76</v>
      </c>
      <c r="B48" s="76"/>
      <c r="C48" s="77"/>
      <c r="D48" s="77"/>
      <c r="E48" s="77"/>
      <c r="F48" s="77"/>
      <c r="G48" s="77"/>
      <c r="H48" s="77"/>
      <c r="I48" s="77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J11" sqref="J1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78" t="s">
        <v>79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 thickBot="1">
      <c r="A2" s="79" t="s">
        <v>3</v>
      </c>
      <c r="B2" s="80" t="s">
        <v>74</v>
      </c>
      <c r="C2" s="81" t="s">
        <v>73</v>
      </c>
      <c r="D2" s="83" t="s">
        <v>84</v>
      </c>
      <c r="E2" s="79"/>
      <c r="F2" s="84" t="s">
        <v>75</v>
      </c>
      <c r="G2" s="85"/>
      <c r="H2" s="86" t="s">
        <v>2</v>
      </c>
      <c r="I2" s="87"/>
    </row>
    <row r="3" spans="1:9" s="2" customFormat="1" ht="15" customHeight="1" thickBot="1">
      <c r="A3" s="79"/>
      <c r="B3" s="80"/>
      <c r="C3" s="8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5" t="s">
        <v>72</v>
      </c>
    </row>
    <row r="4" spans="1:9" s="2" customFormat="1" ht="11.25">
      <c r="A4" s="63"/>
      <c r="B4" s="66" t="s">
        <v>71</v>
      </c>
      <c r="C4" s="67">
        <v>209665831.97</v>
      </c>
      <c r="D4" s="67">
        <v>14238919.33</v>
      </c>
      <c r="E4" s="68">
        <v>99.952263977127672</v>
      </c>
      <c r="F4" s="67">
        <v>83646328.780000001</v>
      </c>
      <c r="G4" s="68">
        <v>99.813571841543393</v>
      </c>
      <c r="H4" s="67">
        <v>126019503.19</v>
      </c>
      <c r="I4" s="69">
        <v>91.144731885236808</v>
      </c>
    </row>
    <row r="5" spans="1:9" s="2" customFormat="1" ht="11.25">
      <c r="A5" s="5"/>
      <c r="B5" s="6" t="s">
        <v>70</v>
      </c>
      <c r="C5" s="46">
        <v>147944865.74000001</v>
      </c>
      <c r="D5" s="46">
        <v>8541841.5800000001</v>
      </c>
      <c r="E5" s="47">
        <v>59.960758584827609</v>
      </c>
      <c r="F5" s="46">
        <v>47016771.059999995</v>
      </c>
      <c r="G5" s="47">
        <v>56.104217894578923</v>
      </c>
      <c r="H5" s="46">
        <v>100928094.68000001</v>
      </c>
      <c r="I5" s="48">
        <v>72.997146445077945</v>
      </c>
    </row>
    <row r="6" spans="1:9" s="2" customFormat="1" ht="11.25">
      <c r="A6" s="63" t="s">
        <v>69</v>
      </c>
      <c r="B6" s="65" t="s">
        <v>68</v>
      </c>
      <c r="C6" s="70">
        <v>112934865.73999999</v>
      </c>
      <c r="D6" s="71">
        <v>6876506.6299999999</v>
      </c>
      <c r="E6" s="72">
        <v>48.270686137964695</v>
      </c>
      <c r="F6" s="70">
        <v>35887406.109999999</v>
      </c>
      <c r="G6" s="72">
        <v>42.823758558350541</v>
      </c>
      <c r="H6" s="70">
        <v>77047459.629999995</v>
      </c>
      <c r="I6" s="73">
        <v>55.725263730227191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0.19794521198801604</v>
      </c>
      <c r="F7" s="56">
        <v>141133.08000000002</v>
      </c>
      <c r="G7" s="58">
        <v>0.1684114177544935</v>
      </c>
      <c r="H7" s="56">
        <v>558866.91999999993</v>
      </c>
      <c r="I7" s="59">
        <v>0.4042054943362936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115130.8</v>
      </c>
      <c r="E8" s="72">
        <v>0.80817819434179561</v>
      </c>
      <c r="F8" s="70">
        <v>558406.14</v>
      </c>
      <c r="G8" s="72">
        <v>0.66633541704194488</v>
      </c>
      <c r="H8" s="70">
        <v>1061593.8599999999</v>
      </c>
      <c r="I8" s="73">
        <v>0.76780724642938991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55658.78</v>
      </c>
      <c r="E9" s="58">
        <v>0.39070528754831235</v>
      </c>
      <c r="F9" s="56">
        <v>210958.94</v>
      </c>
      <c r="G9" s="58">
        <v>0.25173328728732575</v>
      </c>
      <c r="H9" s="56">
        <v>489041.06</v>
      </c>
      <c r="I9" s="59">
        <v>0.35370331707599556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2.9246588526217986E-2</v>
      </c>
      <c r="H10" s="70">
        <v>4545490.6100000003</v>
      </c>
      <c r="I10" s="73">
        <v>3.2875667055334596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47414.39</v>
      </c>
      <c r="E11" s="58">
        <v>0.332832535655252</v>
      </c>
      <c r="F11" s="56">
        <v>3099674.3899999997</v>
      </c>
      <c r="G11" s="58">
        <v>3.6987824441810147</v>
      </c>
      <c r="H11" s="56">
        <v>3400325.6100000003</v>
      </c>
      <c r="I11" s="59">
        <v>2.4593158852458283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93300</v>
      </c>
      <c r="E12" s="72">
        <v>0.65493356714354045</v>
      </c>
      <c r="F12" s="70">
        <v>484321.02</v>
      </c>
      <c r="G12" s="72">
        <v>0.57793105363039188</v>
      </c>
      <c r="H12" s="70">
        <v>215678.97999999998</v>
      </c>
      <c r="I12" s="73">
        <v>0.15599174975117081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1295805.8400000001</v>
      </c>
      <c r="E13" s="58">
        <v>9.0961065500174918</v>
      </c>
      <c r="F13" s="56">
        <v>6408448.2599999998</v>
      </c>
      <c r="G13" s="58">
        <v>7.6470793174280391</v>
      </c>
      <c r="H13" s="56">
        <v>12191551.74</v>
      </c>
      <c r="I13" s="59">
        <v>8.8176487486380513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4.825150906024795E-4</v>
      </c>
      <c r="H14" s="70">
        <v>699595.64</v>
      </c>
      <c r="I14" s="73">
        <v>0.50598879873175484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8.6791072408356623E-2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29826.42</v>
      </c>
      <c r="E16" s="72">
        <v>0.20937110016850413</v>
      </c>
      <c r="F16" s="70">
        <v>201509.37</v>
      </c>
      <c r="G16" s="72">
        <v>0.2404572952883533</v>
      </c>
      <c r="H16" s="70">
        <v>598490.63</v>
      </c>
      <c r="I16" s="73">
        <v>0.43286369670044145</v>
      </c>
    </row>
    <row r="17" spans="1:9" s="2" customFormat="1" ht="11.25">
      <c r="A17" s="5"/>
      <c r="B17" s="6" t="s">
        <v>59</v>
      </c>
      <c r="C17" s="56">
        <v>17929607.23</v>
      </c>
      <c r="D17" s="57">
        <v>3457754.42</v>
      </c>
      <c r="E17" s="58">
        <v>24.272234047126943</v>
      </c>
      <c r="F17" s="56">
        <v>16743840.760000002</v>
      </c>
      <c r="G17" s="58">
        <v>19.980106443132083</v>
      </c>
      <c r="H17" s="56">
        <v>1185766.4699999988</v>
      </c>
      <c r="I17" s="59">
        <v>0.85761619630976105</v>
      </c>
    </row>
    <row r="18" spans="1:9" s="2" customFormat="1" ht="11.25">
      <c r="A18" s="63" t="s">
        <v>58</v>
      </c>
      <c r="B18" s="65" t="s">
        <v>57</v>
      </c>
      <c r="C18" s="70">
        <v>16509607.23</v>
      </c>
      <c r="D18" s="71">
        <v>3331318.02</v>
      </c>
      <c r="E18" s="72">
        <v>23.384694470826968</v>
      </c>
      <c r="F18" s="70">
        <v>16509607.23</v>
      </c>
      <c r="G18" s="72">
        <v>19.700600030652886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118664.21</v>
      </c>
      <c r="E19" s="58">
        <v>0.83298150426120243</v>
      </c>
      <c r="F19" s="56">
        <v>194676.56</v>
      </c>
      <c r="G19" s="58">
        <v>0.23230383318473399</v>
      </c>
      <c r="H19" s="56">
        <v>905323.44</v>
      </c>
      <c r="I19" s="59">
        <v>0.6547832686168541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3.6162946836815257E-2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3.6162946836815257E-2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7772.19</v>
      </c>
      <c r="E23" s="58">
        <v>5.4558072038771208E-2</v>
      </c>
      <c r="F23" s="56">
        <v>39556.97</v>
      </c>
      <c r="G23" s="58">
        <v>4.7202579294464246E-2</v>
      </c>
      <c r="H23" s="56">
        <v>160443.03</v>
      </c>
      <c r="I23" s="59">
        <v>0.1160418552845511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1.4465178734726102E-2</v>
      </c>
    </row>
    <row r="25" spans="1:9" s="2" customFormat="1" ht="11.25">
      <c r="A25" s="5"/>
      <c r="B25" s="62" t="s">
        <v>49</v>
      </c>
      <c r="C25" s="46">
        <v>43791359</v>
      </c>
      <c r="D25" s="46">
        <v>2239323.33</v>
      </c>
      <c r="E25" s="47">
        <v>15.719271345173116</v>
      </c>
      <c r="F25" s="46">
        <v>19885716.960000005</v>
      </c>
      <c r="G25" s="47">
        <v>23.729247503832386</v>
      </c>
      <c r="H25" s="46">
        <v>23905642.039999995</v>
      </c>
      <c r="I25" s="48">
        <v>17.289969243849114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708208</v>
      </c>
      <c r="G26" s="72">
        <v>0.84509112495153027</v>
      </c>
      <c r="H26" s="70">
        <v>791792</v>
      </c>
      <c r="I26" s="73">
        <v>0.57267064003631252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6">
        <v>120000</v>
      </c>
      <c r="E27" s="58">
        <v>0.84235828571516458</v>
      </c>
      <c r="F27" s="56">
        <v>295748.27</v>
      </c>
      <c r="G27" s="58">
        <v>0.35291078072652232</v>
      </c>
      <c r="H27" s="56">
        <v>1204251.73</v>
      </c>
      <c r="I27" s="59">
        <v>0.87098582580265593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93233.98</v>
      </c>
      <c r="E28" s="72">
        <v>0.6544701296933495</v>
      </c>
      <c r="F28" s="70">
        <v>318069.25</v>
      </c>
      <c r="G28" s="72">
        <v>0.37954598125831607</v>
      </c>
      <c r="H28" s="70">
        <v>1391930.75</v>
      </c>
      <c r="I28" s="73">
        <v>1.0067263542555678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6">
        <v>0</v>
      </c>
      <c r="E29" s="58">
        <v>0</v>
      </c>
      <c r="F29" s="56">
        <v>0</v>
      </c>
      <c r="G29" s="58">
        <v>0</v>
      </c>
      <c r="H29" s="56">
        <v>50000</v>
      </c>
      <c r="I29" s="59">
        <v>3.6162946836815257E-2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0</v>
      </c>
      <c r="E30" s="72">
        <v>0</v>
      </c>
      <c r="F30" s="70">
        <v>10667</v>
      </c>
      <c r="G30" s="72">
        <v>1.2728728042973213E-2</v>
      </c>
      <c r="H30" s="70">
        <v>39333</v>
      </c>
      <c r="I30" s="73">
        <v>2.8447943758649088E-2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6">
        <v>-1862.69</v>
      </c>
      <c r="E31" s="58">
        <v>-1.3075436293489832E-2</v>
      </c>
      <c r="F31" s="56">
        <v>328137.31</v>
      </c>
      <c r="G31" s="58">
        <v>0.39156000560071197</v>
      </c>
      <c r="H31" s="56">
        <v>472750.69</v>
      </c>
      <c r="I31" s="59">
        <v>0.34192116139075462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0.68118768764529103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6">
        <v>0</v>
      </c>
      <c r="E33" s="58">
        <v>0</v>
      </c>
      <c r="F33" s="56">
        <v>527722.47</v>
      </c>
      <c r="G33" s="58">
        <v>0.62972117772532954</v>
      </c>
      <c r="H33" s="56">
        <v>1222277.53</v>
      </c>
      <c r="I33" s="59">
        <v>0.88402314674447724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592051.80000000005</v>
      </c>
      <c r="E34" s="72">
        <v>4.1559978275214791</v>
      </c>
      <c r="F34" s="70">
        <v>7169718.7999999998</v>
      </c>
      <c r="G34" s="72">
        <v>8.5554889612629843</v>
      </c>
      <c r="H34" s="70">
        <v>7948.2000000001863</v>
      </c>
      <c r="I34" s="73">
        <v>5.7486066809676354E-3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6">
        <v>288056.25</v>
      </c>
      <c r="E35" s="58">
        <v>2.0220547411628242</v>
      </c>
      <c r="F35" s="56">
        <v>3710860.79</v>
      </c>
      <c r="G35" s="58">
        <v>4.4280995407558574</v>
      </c>
      <c r="H35" s="56">
        <v>4969139.21</v>
      </c>
      <c r="I35" s="59">
        <v>3.5939743415192833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819912.16</v>
      </c>
      <c r="E36" s="72">
        <v>5.7554983461218141</v>
      </c>
      <c r="F36" s="70">
        <v>4088268.3500000006</v>
      </c>
      <c r="G36" s="72">
        <v>4.8784527977730221</v>
      </c>
      <c r="H36" s="70">
        <v>7611731.6499999994</v>
      </c>
      <c r="I36" s="73">
        <v>5.505252939901081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6">
        <v>3841.76</v>
      </c>
      <c r="E37" s="58">
        <v>2.6967819731075756E-2</v>
      </c>
      <c r="F37" s="56">
        <v>72825.52</v>
      </c>
      <c r="G37" s="58">
        <v>8.6901306709300338E-2</v>
      </c>
      <c r="H37" s="56">
        <v>77174.48</v>
      </c>
      <c r="I37" s="59">
        <v>5.581713234797725E-2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0.93593355229748665</v>
      </c>
      <c r="H38" s="70">
        <v>1897636.72</v>
      </c>
      <c r="I38" s="73">
        <v>1.3724827164189695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6">
        <v>324090.07</v>
      </c>
      <c r="E39" s="58">
        <v>2.2749996315208976</v>
      </c>
      <c r="F39" s="56">
        <v>1862163.3000000003</v>
      </c>
      <c r="G39" s="58">
        <v>2.2220840177468402</v>
      </c>
      <c r="H39" s="56">
        <v>2637836.6999999997</v>
      </c>
      <c r="I39" s="59">
        <v>1.9078389669260036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7.2325893673630515E-2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6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0.27411513702305962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1.0729528981509216E-2</v>
      </c>
      <c r="H42" s="70">
        <v>111008.38</v>
      </c>
      <c r="I42" s="73">
        <v>8.0287802887619719E-2</v>
      </c>
    </row>
    <row r="43" spans="1:9" s="2" customFormat="1" ht="11.25">
      <c r="A43" s="5"/>
      <c r="B43" s="62" t="s">
        <v>13</v>
      </c>
      <c r="C43" s="46">
        <v>12399797</v>
      </c>
      <c r="D43" s="46">
        <v>6800.34</v>
      </c>
      <c r="E43" s="47">
        <v>4.7736022872335519E-2</v>
      </c>
      <c r="F43" s="46">
        <v>156231.57</v>
      </c>
      <c r="G43" s="47">
        <v>0.18642815845661692</v>
      </c>
      <c r="H43" s="46">
        <v>12243565.43</v>
      </c>
      <c r="I43" s="48">
        <v>8.8552681147631809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0.21697768102089154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6">
        <v>0</v>
      </c>
      <c r="E45" s="58">
        <v>0</v>
      </c>
      <c r="F45" s="56">
        <v>100000</v>
      </c>
      <c r="G45" s="58">
        <v>0.11932809639986137</v>
      </c>
      <c r="H45" s="56">
        <v>9400000</v>
      </c>
      <c r="I45" s="59">
        <v>6.7986340053212677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6800.34</v>
      </c>
      <c r="E46" s="72">
        <v>4.7736022872335519E-2</v>
      </c>
      <c r="F46" s="70">
        <v>41363.649999999994</v>
      </c>
      <c r="G46" s="72">
        <v>4.9358456146501251E-2</v>
      </c>
      <c r="H46" s="70">
        <v>1958636.35</v>
      </c>
      <c r="I46" s="73">
        <v>1.4166012439540778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6">
        <v>0</v>
      </c>
      <c r="E47" s="58">
        <v>0</v>
      </c>
      <c r="F47" s="56">
        <v>14867.92</v>
      </c>
      <c r="G47" s="58">
        <v>1.7741605910254268E-2</v>
      </c>
      <c r="H47" s="56">
        <v>584929.07999999996</v>
      </c>
      <c r="I47" s="59">
        <v>0.42305518446694512</v>
      </c>
    </row>
    <row r="48" spans="1:9" s="2" customFormat="1" ht="16.5" customHeight="1" thickTop="1" thickBot="1">
      <c r="A48" s="74" t="s">
        <v>0</v>
      </c>
      <c r="B48" s="75"/>
      <c r="C48" s="18">
        <f>SUM(C43,C25,C17,C5)</f>
        <v>222065628.97000003</v>
      </c>
      <c r="D48" s="18">
        <f>SUM(D43,D25,D17,D5)</f>
        <v>14245719.67</v>
      </c>
      <c r="E48" s="18">
        <v>100</v>
      </c>
      <c r="F48" s="18">
        <f>SUM(F43,F25,F17,F5)</f>
        <v>83802560.349999994</v>
      </c>
      <c r="G48" s="18">
        <f>SUM(G43,G25,G17,G5)</f>
        <v>100.00000000000001</v>
      </c>
      <c r="H48" s="18">
        <f>SUM(H43,H25,H17,H5)</f>
        <v>138263068.62</v>
      </c>
      <c r="I48" s="18">
        <v>100</v>
      </c>
    </row>
    <row r="49" spans="1:10" s="2" customFormat="1" ht="16.5" customHeight="1" thickTop="1">
      <c r="A49" s="76" t="s">
        <v>76</v>
      </c>
      <c r="B49" s="76"/>
      <c r="C49" s="77"/>
      <c r="D49" s="77"/>
      <c r="E49" s="77"/>
      <c r="F49" s="77"/>
      <c r="G49" s="77"/>
      <c r="H49" s="77"/>
      <c r="I49" s="77"/>
      <c r="J49" s="30"/>
    </row>
    <row r="50" spans="1:10" s="2" customFormat="1" ht="16.5" customHeight="1">
      <c r="A50" s="9"/>
      <c r="B50" s="9" t="s">
        <v>6</v>
      </c>
      <c r="C50" s="14">
        <f>F5</f>
        <v>47016771.059999995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16743840.760000002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19885716.960000005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156231.57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abSelected="1" topLeftCell="A47"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78" t="s">
        <v>79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15" customHeight="1" thickBot="1">
      <c r="A2" s="79" t="s">
        <v>3</v>
      </c>
      <c r="B2" s="80" t="s">
        <v>74</v>
      </c>
      <c r="C2" s="81" t="s">
        <v>73</v>
      </c>
      <c r="D2" s="83" t="s">
        <v>85</v>
      </c>
      <c r="E2" s="79"/>
      <c r="F2" s="84" t="s">
        <v>75</v>
      </c>
      <c r="G2" s="85"/>
      <c r="H2" s="86" t="s">
        <v>2</v>
      </c>
      <c r="I2" s="87"/>
    </row>
    <row r="3" spans="1:9" s="2" customFormat="1" ht="15" customHeight="1" thickBot="1">
      <c r="A3" s="79"/>
      <c r="B3" s="80"/>
      <c r="C3" s="8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60" t="s">
        <v>72</v>
      </c>
    </row>
    <row r="4" spans="1:9" s="2" customFormat="1" ht="11.25">
      <c r="A4" s="63"/>
      <c r="B4" s="66" t="s">
        <v>71</v>
      </c>
      <c r="C4" s="88">
        <v>213129007.02000001</v>
      </c>
      <c r="D4" s="89">
        <v>16530990.610000003</v>
      </c>
      <c r="E4" s="90">
        <v>99.990524151949998</v>
      </c>
      <c r="F4" s="88">
        <v>100177319.38999999</v>
      </c>
      <c r="G4" s="90">
        <v>99.842728873162841</v>
      </c>
      <c r="H4" s="88">
        <v>112951687.63000003</v>
      </c>
      <c r="I4" s="91">
        <v>90.221552558953221</v>
      </c>
    </row>
    <row r="5" spans="1:9" s="2" customFormat="1" ht="11.25">
      <c r="A5" s="5"/>
      <c r="B5" s="6" t="s">
        <v>70</v>
      </c>
      <c r="C5" s="46">
        <v>147944465.74000001</v>
      </c>
      <c r="D5" s="92">
        <v>11843696.270000001</v>
      </c>
      <c r="E5" s="47">
        <v>71.638622625398426</v>
      </c>
      <c r="F5" s="46">
        <v>58860467.329999991</v>
      </c>
      <c r="G5" s="47">
        <v>58.663874385557655</v>
      </c>
      <c r="H5" s="46">
        <v>89083998.410000026</v>
      </c>
      <c r="I5" s="48">
        <v>71.156941638956198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7302090.9000000004</v>
      </c>
      <c r="E6" s="72">
        <v>44.167945752416351</v>
      </c>
      <c r="F6" s="70">
        <v>43189497.009999998</v>
      </c>
      <c r="G6" s="72">
        <v>43.045244835810209</v>
      </c>
      <c r="H6" s="70">
        <v>65244968.729999997</v>
      </c>
      <c r="I6" s="73">
        <v>52.115222879746469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0.17056478100643449</v>
      </c>
      <c r="F7" s="56">
        <v>169331.80000000002</v>
      </c>
      <c r="G7" s="58">
        <v>0.1687662347121289</v>
      </c>
      <c r="H7" s="56">
        <v>530668.19999999995</v>
      </c>
      <c r="I7" s="59">
        <v>0.42387776492990398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125898.44</v>
      </c>
      <c r="E8" s="72">
        <v>0.7615182479081225</v>
      </c>
      <c r="F8" s="70">
        <v>684304.58000000007</v>
      </c>
      <c r="G8" s="72">
        <v>0.6820190145198054</v>
      </c>
      <c r="H8" s="70">
        <v>935695.41999999993</v>
      </c>
      <c r="I8" s="73">
        <v>0.74739824863209781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64803.11</v>
      </c>
      <c r="E9" s="58">
        <v>0.39197269470691881</v>
      </c>
      <c r="F9" s="56">
        <v>275762.05</v>
      </c>
      <c r="G9" s="58">
        <v>0.27484100951503387</v>
      </c>
      <c r="H9" s="56">
        <v>424237.95</v>
      </c>
      <c r="I9" s="59">
        <v>0.33886529105087587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2.4427529060643681E-2</v>
      </c>
      <c r="H10" s="70">
        <v>4545490.6100000003</v>
      </c>
      <c r="I10" s="73">
        <v>3.6307666452910996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2924567.1999999997</v>
      </c>
      <c r="E11" s="58">
        <v>17.689744924826421</v>
      </c>
      <c r="F11" s="56">
        <v>6024241.5899999999</v>
      </c>
      <c r="G11" s="58">
        <v>6.0041207271198225</v>
      </c>
      <c r="H11" s="56">
        <v>4975758.41</v>
      </c>
      <c r="I11" s="59">
        <v>3.9744483533439032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0.48270339615676239</v>
      </c>
      <c r="H12" s="70">
        <v>215678.97999999998</v>
      </c>
      <c r="I12" s="73">
        <v>0.17227624339419897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1368133.37</v>
      </c>
      <c r="E13" s="58">
        <v>8.2753886928784439</v>
      </c>
      <c r="F13" s="56">
        <v>7776581.6299999999</v>
      </c>
      <c r="G13" s="58">
        <v>7.7506079816467413</v>
      </c>
      <c r="H13" s="56">
        <v>10823418.370000001</v>
      </c>
      <c r="I13" s="59">
        <v>8.6453388154347035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4.0300944458274488E-4</v>
      </c>
      <c r="H14" s="70">
        <v>699595.64</v>
      </c>
      <c r="I14" s="73">
        <v>0.55881063956330101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9.585147893088089E-2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30004.53</v>
      </c>
      <c r="E16" s="72">
        <v>0.1814875316557274</v>
      </c>
      <c r="F16" s="70">
        <v>231513.9</v>
      </c>
      <c r="G16" s="72">
        <v>0.23074064757192878</v>
      </c>
      <c r="H16" s="70">
        <v>568486.1</v>
      </c>
      <c r="I16" s="73">
        <v>0.45408527863873871</v>
      </c>
    </row>
    <row r="17" spans="1:9" s="2" customFormat="1" ht="11.25">
      <c r="A17" s="5"/>
      <c r="B17" s="6" t="s">
        <v>59</v>
      </c>
      <c r="C17" s="46">
        <v>21393182.280000001</v>
      </c>
      <c r="D17" s="92">
        <v>3471573.9699999997</v>
      </c>
      <c r="E17" s="47">
        <v>20.998408932770293</v>
      </c>
      <c r="F17" s="46">
        <v>20215414.73</v>
      </c>
      <c r="G17" s="47">
        <v>20.147895593894397</v>
      </c>
      <c r="H17" s="46">
        <v>1177767.5500000007</v>
      </c>
      <c r="I17" s="48">
        <v>0.94075634586916901</v>
      </c>
    </row>
    <row r="18" spans="1:9" s="2" customFormat="1" ht="11.25">
      <c r="A18" s="63" t="s">
        <v>58</v>
      </c>
      <c r="B18" s="65" t="s">
        <v>57</v>
      </c>
      <c r="C18" s="70">
        <v>19973182.280000001</v>
      </c>
      <c r="D18" s="71">
        <v>3463575.05</v>
      </c>
      <c r="E18" s="72">
        <v>20.950026097021439</v>
      </c>
      <c r="F18" s="70">
        <v>19973182.280000001</v>
      </c>
      <c r="G18" s="72">
        <v>19.906472196094374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0.19402634365139823</v>
      </c>
      <c r="H19" s="56">
        <v>905323.44</v>
      </c>
      <c r="I19" s="59">
        <v>0.72313825528993836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3.9938116221200366E-2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3.9938116221200366E-2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8">
        <v>4.8382835748856295E-2</v>
      </c>
      <c r="F23" s="56">
        <v>47555.89</v>
      </c>
      <c r="G23" s="58">
        <v>4.7397054148625252E-2</v>
      </c>
      <c r="H23" s="56">
        <v>152444.10999999999</v>
      </c>
      <c r="I23" s="59">
        <v>0.12176661164834907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1.5975246488480147E-2</v>
      </c>
    </row>
    <row r="25" spans="1:9" s="2" customFormat="1" ht="11.25">
      <c r="A25" s="5"/>
      <c r="B25" s="62" t="s">
        <v>49</v>
      </c>
      <c r="C25" s="46">
        <v>43791359</v>
      </c>
      <c r="D25" s="92">
        <v>1215720.3700000001</v>
      </c>
      <c r="E25" s="47">
        <v>7.3534925937812607</v>
      </c>
      <c r="F25" s="46">
        <v>21101437.330000002</v>
      </c>
      <c r="G25" s="47">
        <v>21.030958893710796</v>
      </c>
      <c r="H25" s="46">
        <v>22689921.669999998</v>
      </c>
      <c r="I25" s="48">
        <v>18.123854574127854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4104</v>
      </c>
      <c r="E26" s="72">
        <v>2.4823745944865836E-2</v>
      </c>
      <c r="F26" s="70">
        <v>712312</v>
      </c>
      <c r="G26" s="72">
        <v>0.7099328902206552</v>
      </c>
      <c r="H26" s="70">
        <v>787688</v>
      </c>
      <c r="I26" s="73">
        <v>0.62917549780089754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7">
        <v>-32618.9</v>
      </c>
      <c r="E27" s="58">
        <v>-0.19730099576047372</v>
      </c>
      <c r="F27" s="56">
        <v>263129.37</v>
      </c>
      <c r="G27" s="58">
        <v>0.26225052244808472</v>
      </c>
      <c r="H27" s="56">
        <v>1236870.6299999999</v>
      </c>
      <c r="I27" s="59">
        <v>0.98796565943058634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48326.01</v>
      </c>
      <c r="E28" s="72">
        <v>0.29230813712696052</v>
      </c>
      <c r="F28" s="70">
        <v>366395.26</v>
      </c>
      <c r="G28" s="72">
        <v>0.36517150615874561</v>
      </c>
      <c r="H28" s="70">
        <v>1343604.74</v>
      </c>
      <c r="I28" s="73">
        <v>1.073220845229514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230</v>
      </c>
      <c r="E29" s="58">
        <v>1.3911943390153855E-3</v>
      </c>
      <c r="F29" s="56">
        <v>230</v>
      </c>
      <c r="G29" s="58">
        <v>2.2923180397178578E-4</v>
      </c>
      <c r="H29" s="56">
        <v>49770</v>
      </c>
      <c r="I29" s="59">
        <v>3.9754400886582851E-2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833</v>
      </c>
      <c r="E30" s="72">
        <v>5.0385429756513748E-3</v>
      </c>
      <c r="F30" s="70">
        <v>11500</v>
      </c>
      <c r="G30" s="72">
        <v>1.146159019858929E-2</v>
      </c>
      <c r="H30" s="70">
        <v>38500</v>
      </c>
      <c r="I30" s="73">
        <v>3.0752349490324283E-2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7">
        <v>0</v>
      </c>
      <c r="E31" s="58">
        <v>0</v>
      </c>
      <c r="F31" s="56">
        <v>328137.31</v>
      </c>
      <c r="G31" s="58">
        <v>0.32704133705108307</v>
      </c>
      <c r="H31" s="56">
        <v>472750.69</v>
      </c>
      <c r="I31" s="59">
        <v>0.37761544001745334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0.75229911877458733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2400</v>
      </c>
      <c r="E33" s="58">
        <v>1.4516810494073589E-2</v>
      </c>
      <c r="F33" s="56">
        <v>530122.47</v>
      </c>
      <c r="G33" s="58">
        <v>0.52835187010469076</v>
      </c>
      <c r="H33" s="56">
        <v>1219877.53</v>
      </c>
      <c r="I33" s="59">
        <v>0.97439221137541676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7.1457720630192485</v>
      </c>
      <c r="H34" s="70">
        <v>7948.2000000001863</v>
      </c>
      <c r="I34" s="73">
        <v>6.3487227069870446E-3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7">
        <v>-4028.7799999999997</v>
      </c>
      <c r="E35" s="58">
        <v>-2.4368764909297413E-2</v>
      </c>
      <c r="F35" s="56">
        <v>3706832.0100000002</v>
      </c>
      <c r="G35" s="58">
        <v>3.6944512550985249</v>
      </c>
      <c r="H35" s="56">
        <v>4973167.99</v>
      </c>
      <c r="I35" s="59">
        <v>3.9723792234434687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870584.8</v>
      </c>
      <c r="E36" s="72">
        <v>5.2658810669253988</v>
      </c>
      <c r="F36" s="70">
        <v>4958853.1500000004</v>
      </c>
      <c r="G36" s="72">
        <v>4.9422906661116199</v>
      </c>
      <c r="H36" s="70">
        <v>6741146.8499999996</v>
      </c>
      <c r="I36" s="73">
        <v>5.3845741271895751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735</v>
      </c>
      <c r="E37" s="58">
        <v>4.4457732138100357E-3</v>
      </c>
      <c r="F37" s="56">
        <v>73560.52</v>
      </c>
      <c r="G37" s="58">
        <v>7.331482913348969E-2</v>
      </c>
      <c r="H37" s="56">
        <v>76439.48</v>
      </c>
      <c r="I37" s="59">
        <v>6.1056976722562425E-2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0.78171661036921614</v>
      </c>
      <c r="H38" s="70">
        <v>1897636.72</v>
      </c>
      <c r="I38" s="73">
        <v>1.5157607173795491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325155.24</v>
      </c>
      <c r="E39" s="58">
        <v>1.9667570834312567</v>
      </c>
      <c r="F39" s="56">
        <v>2187318.54</v>
      </c>
      <c r="G39" s="58">
        <v>2.1800129338484031</v>
      </c>
      <c r="H39" s="56">
        <v>2312681.46</v>
      </c>
      <c r="I39" s="59">
        <v>1.847282818641907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7.9876232442400733E-2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0.30273092095669879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8.9615881444729956E-3</v>
      </c>
      <c r="H42" s="70">
        <v>111008.38</v>
      </c>
      <c r="I42" s="73">
        <v>8.8669311639343495E-2</v>
      </c>
    </row>
    <row r="43" spans="1:9" s="2" customFormat="1" ht="11.25">
      <c r="A43" s="5"/>
      <c r="B43" s="62" t="s">
        <v>13</v>
      </c>
      <c r="C43" s="46">
        <v>12399797</v>
      </c>
      <c r="D43" s="92">
        <v>1566.6</v>
      </c>
      <c r="E43" s="47">
        <v>9.4758480500065339E-3</v>
      </c>
      <c r="F43" s="46">
        <v>157798.17000000001</v>
      </c>
      <c r="G43" s="47">
        <v>0.15727112683715885</v>
      </c>
      <c r="H43" s="46">
        <v>12241998.83</v>
      </c>
      <c r="I43" s="48">
        <v>9.7784474410467794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0.23962869732720221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9.9666001726863393E-2</v>
      </c>
      <c r="H45" s="56">
        <v>9400000</v>
      </c>
      <c r="I45" s="59">
        <v>7.5083658495856698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1566.6</v>
      </c>
      <c r="E46" s="72">
        <v>9.4758480500065339E-3</v>
      </c>
      <c r="F46" s="70">
        <v>42930.249999999993</v>
      </c>
      <c r="G46" s="72">
        <v>4.2786863706346767E-2</v>
      </c>
      <c r="H46" s="70">
        <v>1957069.75</v>
      </c>
      <c r="I46" s="73">
        <v>1.5632335825699111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1.4818261403948667E-2</v>
      </c>
      <c r="H47" s="56">
        <v>584929.07999999996</v>
      </c>
      <c r="I47" s="59">
        <v>0.4672193115639961</v>
      </c>
    </row>
    <row r="48" spans="1:9" s="2" customFormat="1" ht="16.5" customHeight="1" thickTop="1" thickBot="1">
      <c r="A48" s="74" t="s">
        <v>0</v>
      </c>
      <c r="B48" s="75"/>
      <c r="C48" s="18">
        <f>SUM(C43,C25,C17,C5)</f>
        <v>225528804.02000001</v>
      </c>
      <c r="D48" s="18">
        <f>SUM(D43,D25,D17,D5)</f>
        <v>16532557.210000001</v>
      </c>
      <c r="E48" s="18">
        <v>100</v>
      </c>
      <c r="F48" s="18">
        <f>SUM(F43,F25,F17,F5)</f>
        <v>100335117.56</v>
      </c>
      <c r="G48" s="18">
        <f>SUM(G40,G24,G16,G5)</f>
        <v>58.894615033129583</v>
      </c>
      <c r="H48" s="18">
        <f>SUM(H43,H25,H17,H5)</f>
        <v>125193686.46000002</v>
      </c>
      <c r="I48" s="18">
        <v>100</v>
      </c>
    </row>
    <row r="49" spans="1:10" s="2" customFormat="1" ht="16.5" customHeight="1" thickTop="1">
      <c r="A49" s="76" t="s">
        <v>76</v>
      </c>
      <c r="B49" s="76"/>
      <c r="C49" s="77"/>
      <c r="D49" s="77"/>
      <c r="E49" s="77"/>
      <c r="F49" s="77"/>
      <c r="G49" s="77"/>
      <c r="H49" s="77"/>
      <c r="I49" s="77"/>
      <c r="J49" s="30"/>
    </row>
    <row r="50" spans="1:10" s="2" customFormat="1" ht="16.5" customHeight="1">
      <c r="A50" s="9"/>
      <c r="B50" s="9" t="s">
        <v>6</v>
      </c>
      <c r="C50" s="14">
        <f>F5</f>
        <v>58860467.329999991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F16</f>
        <v>231513.9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21101437.330000002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157798.17000000001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</vt:lpstr>
      <vt:lpstr>MAR 2014</vt:lpstr>
      <vt:lpstr>ABR 2014</vt:lpstr>
      <vt:lpstr>MAIO 2014</vt:lpstr>
      <vt:lpstr>JUNHO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2014-07-11T17:11:51Z</dcterms:modified>
</cp:coreProperties>
</file>