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6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JUNHO" sheetId="22" r:id="rId6"/>
    <sheet name="JULHO" sheetId="23" r:id="rId7"/>
    <sheet name="Plan1" sheetId="17" r:id="rId8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3" i="23"/>
  <c r="C52"/>
  <c r="C51"/>
  <c r="E48"/>
  <c r="I48"/>
  <c r="G48"/>
  <c r="H48"/>
  <c r="F48"/>
  <c r="D48"/>
  <c r="C48"/>
  <c r="C50"/>
  <c r="C53" i="22"/>
  <c r="C52"/>
  <c r="H48"/>
  <c r="F48"/>
  <c r="D48"/>
  <c r="C48"/>
  <c r="C51"/>
  <c r="C50"/>
  <c r="G48"/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<sst xmlns="http://schemas.openxmlformats.org/spreadsheetml/2006/main" count="807" uniqueCount="87">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</sst>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4"/>
          <c:w val="0.59679330708661416"/>
          <c:h val="0.717919075144513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76299648"/>
        <c:axId val="76309632"/>
      </c:barChart>
      <c:catAx>
        <c:axId val="76299648"/>
        <c:scaling>
          <c:orientation val="minMax"/>
        </c:scaling>
        <c:delete val="1"/>
        <c:axPos val="b"/>
        <c:tickLblPos val="none"/>
        <c:crossAx val="76309632"/>
        <c:crosses val="autoZero"/>
        <c:auto val="1"/>
        <c:lblAlgn val="ctr"/>
        <c:lblOffset val="100"/>
      </c:catAx>
      <c:valAx>
        <c:axId val="763096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2996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5"/>
                  <c:y val="7.4587122925301799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4"/>
                  <c:y val="5.8373064200299377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38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7"/>
          <c:w val="0.59679330708661416"/>
          <c:h val="0.717919075144515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JUNHO!$C$48</c:f>
              <c:numCache>
                <c:formatCode>_-* #,##0.00_-;\-* #,##0.00_-;_-* "-"??_-;_-@_-</c:formatCode>
                <c:ptCount val="1"/>
                <c:pt idx="0">
                  <c:v>225528804.02000001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JUNHO!$D$48</c:f>
              <c:numCache>
                <c:formatCode>_-* #,##0.00_-;\-* #,##0.00_-;_-* "-"??_-;_-@_-</c:formatCode>
                <c:ptCount val="1"/>
                <c:pt idx="0">
                  <c:v>16532557.210000001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JUNHO!$F$48</c:f>
              <c:numCache>
                <c:formatCode>_-* #,##0.00_-;\-* #,##0.00_-;_-* "-"??_-;_-@_-</c:formatCode>
                <c:ptCount val="1"/>
                <c:pt idx="0">
                  <c:v>100335117.56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JUNHO!$H$48</c:f>
              <c:numCache>
                <c:formatCode>_-* #,##0.00_-;\-* #,##0.00_-;_-* "-"??_-;_-@_-</c:formatCode>
                <c:ptCount val="1"/>
                <c:pt idx="0">
                  <c:v>125193686.46000002</c:v>
                </c:pt>
              </c:numCache>
            </c:numRef>
          </c:val>
        </c:ser>
        <c:axId val="79148544"/>
        <c:axId val="79150080"/>
      </c:barChart>
      <c:catAx>
        <c:axId val="79148544"/>
        <c:scaling>
          <c:orientation val="minMax"/>
        </c:scaling>
        <c:delete val="1"/>
        <c:axPos val="b"/>
        <c:tickLblPos val="none"/>
        <c:crossAx val="79150080"/>
        <c:crosses val="autoZero"/>
        <c:auto val="1"/>
        <c:lblAlgn val="ctr"/>
        <c:lblOffset val="100"/>
      </c:catAx>
      <c:valAx>
        <c:axId val="791500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14854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4802449693788283"/>
                  <c:y val="0.11129350125779831"/>
                </c:manualLayout>
              </c:layout>
              <c:showPercent val="1"/>
            </c:dLbl>
            <c:dLbl>
              <c:idx val="1"/>
              <c:layout>
                <c:manualLayout>
                  <c:x val="7.6964129483814619E-2"/>
                  <c:y val="8.1971879874223899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6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JUNHO!$C$50:$C$53</c:f>
              <c:numCache>
                <c:formatCode>_-* #,##0.00_-;\-* #,##0.00_-;_-* "-"??_-;_-@_-</c:formatCode>
                <c:ptCount val="4"/>
                <c:pt idx="0">
                  <c:v>58860467.329999991</c:v>
                </c:pt>
                <c:pt idx="1">
                  <c:v>231513.9</c:v>
                </c:pt>
                <c:pt idx="2">
                  <c:v>21101437.330000002</c:v>
                </c:pt>
                <c:pt idx="3">
                  <c:v>157798.17000000001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68"/>
          <c:w val="0.59679330708661416"/>
          <c:h val="0.717919075144515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JULHO!$C$48</c:f>
              <c:numCache>
                <c:formatCode>_-* #,##0.00_-;\-* #,##0.00_-;_-* "-"??_-;_-@_-</c:formatCode>
                <c:ptCount val="1"/>
                <c:pt idx="0">
                  <c:v>230208185.06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JULHO!$D$48</c:f>
              <c:numCache>
                <c:formatCode>_-* #,##0.00_-;\-* #,##0.00_-;_-* "-"??_-;_-@_-</c:formatCode>
                <c:ptCount val="1"/>
                <c:pt idx="0">
                  <c:v>17897246.489999998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JULHO!$F$48</c:f>
              <c:numCache>
                <c:formatCode>_-* #,##0.00_-;\-* #,##0.00_-;_-* "-"??_-;_-@_-</c:formatCode>
                <c:ptCount val="1"/>
                <c:pt idx="0">
                  <c:v>118232364.05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JULHO!$H$48</c:f>
              <c:numCache>
                <c:formatCode>_-* #,##0.00_-;\-* #,##0.00_-;_-* "-"??_-;_-@_-</c:formatCode>
                <c:ptCount val="1"/>
                <c:pt idx="0">
                  <c:v>111975821.01000002</c:v>
                </c:pt>
              </c:numCache>
            </c:numRef>
          </c:val>
        </c:ser>
        <c:axId val="84540032"/>
        <c:axId val="84550016"/>
      </c:barChart>
      <c:catAx>
        <c:axId val="84540032"/>
        <c:scaling>
          <c:orientation val="minMax"/>
        </c:scaling>
        <c:delete val="1"/>
        <c:axPos val="b"/>
        <c:tickLblPos val="none"/>
        <c:crossAx val="84550016"/>
        <c:crosses val="autoZero"/>
        <c:auto val="1"/>
        <c:lblAlgn val="ctr"/>
        <c:lblOffset val="100"/>
      </c:catAx>
      <c:valAx>
        <c:axId val="8455001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45400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1"/>
                  <c:y val="6.8815633044734065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3"/>
                  <c:y val="4.4213774795944613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4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JULHO!$C$50:$C$53</c:f>
              <c:numCache>
                <c:formatCode>_-* #,##0.00_-;\-* #,##0.00_-;_-* "-"??_-;_-@_-</c:formatCode>
                <c:ptCount val="4"/>
                <c:pt idx="0">
                  <c:v>70581517.849999994</c:v>
                </c:pt>
                <c:pt idx="1">
                  <c:v>24902794.689999998</c:v>
                </c:pt>
                <c:pt idx="2">
                  <c:v>22587279.540000003</c:v>
                </c:pt>
                <c:pt idx="3">
                  <c:v>160771.97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04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4006"/>
                  <c:y val="4.4705447758725793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29"/>
          <c:w val="0.59679330708661416"/>
          <c:h val="0.717919075144514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77204096"/>
        <c:axId val="77214080"/>
      </c:barChart>
      <c:catAx>
        <c:axId val="77204096"/>
        <c:scaling>
          <c:orientation val="minMax"/>
        </c:scaling>
        <c:delete val="1"/>
        <c:axPos val="b"/>
        <c:tickLblPos val="none"/>
        <c:crossAx val="77214080"/>
        <c:crosses val="autoZero"/>
        <c:auto val="1"/>
        <c:lblAlgn val="ctr"/>
        <c:lblOffset val="100"/>
      </c:catAx>
      <c:valAx>
        <c:axId val="772140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2040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12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095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8"/>
          <c:w val="0.59679330708661416"/>
          <c:h val="0.717919075144514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78968320"/>
        <c:axId val="78969856"/>
      </c:barChart>
      <c:catAx>
        <c:axId val="78968320"/>
        <c:scaling>
          <c:orientation val="minMax"/>
        </c:scaling>
        <c:delete val="1"/>
        <c:axPos val="b"/>
        <c:tickLblPos val="none"/>
        <c:crossAx val="78969856"/>
        <c:crosses val="autoZero"/>
        <c:auto val="1"/>
        <c:lblAlgn val="ctr"/>
        <c:lblOffset val="100"/>
      </c:catAx>
      <c:valAx>
        <c:axId val="789698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96832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24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6"/>
          <c:w val="0.59679330708661416"/>
          <c:h val="0.717919075144514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79060992"/>
        <c:axId val="79062528"/>
      </c:barChart>
      <c:catAx>
        <c:axId val="79060992"/>
        <c:scaling>
          <c:orientation val="minMax"/>
        </c:scaling>
        <c:delete val="1"/>
        <c:axPos val="b"/>
        <c:tickLblPos val="none"/>
        <c:crossAx val="79062528"/>
        <c:crosses val="autoZero"/>
        <c:auto val="1"/>
        <c:lblAlgn val="ctr"/>
        <c:lblOffset val="100"/>
      </c:catAx>
      <c:valAx>
        <c:axId val="790625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0609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34"/>
                </c:manualLayout>
              </c:layout>
              <c:showPercent val="1"/>
            </c:dLbl>
            <c:dLbl>
              <c:idx val="1"/>
              <c:layout>
                <c:manualLayout>
                  <c:x val="4.9186570428696362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1"/>
          <c:w val="0.59679330708661416"/>
          <c:h val="0.717919075144514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79190656"/>
        <c:axId val="79200640"/>
      </c:barChart>
      <c:catAx>
        <c:axId val="79190656"/>
        <c:scaling>
          <c:orientation val="minMax"/>
        </c:scaling>
        <c:delete val="1"/>
        <c:axPos val="b"/>
        <c:tickLblPos val="none"/>
        <c:crossAx val="79200640"/>
        <c:crosses val="autoZero"/>
        <c:auto val="1"/>
        <c:lblAlgn val="ctr"/>
        <c:lblOffset val="100"/>
      </c:catAx>
      <c:valAx>
        <c:axId val="792006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1906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80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80" t="s">
        <v>0</v>
      </c>
      <c r="B47" s="81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82" t="s">
        <v>76</v>
      </c>
      <c r="B48" s="82"/>
      <c r="C48" s="83"/>
      <c r="D48" s="83"/>
      <c r="E48" s="83"/>
      <c r="F48" s="83"/>
      <c r="G48" s="83"/>
      <c r="H48" s="83"/>
      <c r="I48" s="83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81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80" t="s">
        <v>0</v>
      </c>
      <c r="B50" s="81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82" t="s">
        <v>76</v>
      </c>
      <c r="B51" s="82"/>
      <c r="C51" s="83"/>
      <c r="D51" s="83"/>
      <c r="E51" s="83"/>
      <c r="F51" s="83"/>
      <c r="G51" s="83"/>
      <c r="H51" s="83"/>
      <c r="I51" s="83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82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80" t="s">
        <v>0</v>
      </c>
      <c r="B49" s="81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82" t="s">
        <v>76</v>
      </c>
      <c r="B50" s="82"/>
      <c r="C50" s="83"/>
      <c r="D50" s="83"/>
      <c r="E50" s="83"/>
      <c r="F50" s="83"/>
      <c r="G50" s="83"/>
      <c r="H50" s="83"/>
      <c r="I50" s="83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83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80" t="s">
        <v>0</v>
      </c>
      <c r="B47" s="81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82" t="s">
        <v>76</v>
      </c>
      <c r="B48" s="82"/>
      <c r="C48" s="83"/>
      <c r="D48" s="83"/>
      <c r="E48" s="83"/>
      <c r="F48" s="83"/>
      <c r="G48" s="83"/>
      <c r="H48" s="83"/>
      <c r="I48" s="83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84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63"/>
      <c r="B4" s="66" t="s">
        <v>71</v>
      </c>
      <c r="C4" s="67">
        <v>209665831.97</v>
      </c>
      <c r="D4" s="67">
        <v>14238919.33</v>
      </c>
      <c r="E4" s="68">
        <v>99.952263977127672</v>
      </c>
      <c r="F4" s="67">
        <v>83646328.780000001</v>
      </c>
      <c r="G4" s="68">
        <v>99.813571841543393</v>
      </c>
      <c r="H4" s="67">
        <v>126019503.19</v>
      </c>
      <c r="I4" s="69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63" t="s">
        <v>69</v>
      </c>
      <c r="B6" s="65" t="s">
        <v>68</v>
      </c>
      <c r="C6" s="70">
        <v>112934865.73999999</v>
      </c>
      <c r="D6" s="71">
        <v>6876506.6299999999</v>
      </c>
      <c r="E6" s="72">
        <v>48.270686137964695</v>
      </c>
      <c r="F6" s="70">
        <v>35887406.109999999</v>
      </c>
      <c r="G6" s="72">
        <v>42.823758558350541</v>
      </c>
      <c r="H6" s="70">
        <v>77047459.629999995</v>
      </c>
      <c r="I6" s="73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115130.8</v>
      </c>
      <c r="E8" s="72">
        <v>0.80817819434179561</v>
      </c>
      <c r="F8" s="70">
        <v>558406.14</v>
      </c>
      <c r="G8" s="72">
        <v>0.66633541704194488</v>
      </c>
      <c r="H8" s="70">
        <v>1061593.8599999999</v>
      </c>
      <c r="I8" s="73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2.9246588526217986E-2</v>
      </c>
      <c r="H10" s="70">
        <v>4545490.6100000003</v>
      </c>
      <c r="I10" s="73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93300</v>
      </c>
      <c r="E12" s="72">
        <v>0.65493356714354045</v>
      </c>
      <c r="F12" s="70">
        <v>484321.02</v>
      </c>
      <c r="G12" s="72">
        <v>0.57793105363039188</v>
      </c>
      <c r="H12" s="70">
        <v>215678.97999999998</v>
      </c>
      <c r="I12" s="73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4.825150906024795E-4</v>
      </c>
      <c r="H14" s="70">
        <v>699595.64</v>
      </c>
      <c r="I14" s="73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29826.42</v>
      </c>
      <c r="E16" s="72">
        <v>0.20937110016850413</v>
      </c>
      <c r="F16" s="70">
        <v>201509.37</v>
      </c>
      <c r="G16" s="72">
        <v>0.2404572952883533</v>
      </c>
      <c r="H16" s="70">
        <v>598490.63</v>
      </c>
      <c r="I16" s="73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63" t="s">
        <v>58</v>
      </c>
      <c r="B18" s="65" t="s">
        <v>57</v>
      </c>
      <c r="C18" s="70">
        <v>16509607.23</v>
      </c>
      <c r="D18" s="71">
        <v>3331318.02</v>
      </c>
      <c r="E18" s="72">
        <v>23.384694470826968</v>
      </c>
      <c r="F18" s="70">
        <v>16509607.23</v>
      </c>
      <c r="G18" s="72">
        <v>19.700600030652886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1.4465178734726102E-2</v>
      </c>
    </row>
    <row r="25" spans="1:9" s="2" customFormat="1" ht="11.25">
      <c r="A25" s="5"/>
      <c r="B25" s="62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708208</v>
      </c>
      <c r="G26" s="72">
        <v>0.84509112495153027</v>
      </c>
      <c r="H26" s="70">
        <v>791792</v>
      </c>
      <c r="I26" s="73">
        <v>0.57267064003631252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93233.98</v>
      </c>
      <c r="E28" s="72">
        <v>0.6544701296933495</v>
      </c>
      <c r="F28" s="70">
        <v>318069.25</v>
      </c>
      <c r="G28" s="72">
        <v>0.37954598125831607</v>
      </c>
      <c r="H28" s="70">
        <v>1391930.75</v>
      </c>
      <c r="I28" s="73">
        <v>1.0067263542555678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0</v>
      </c>
      <c r="E30" s="72">
        <v>0</v>
      </c>
      <c r="F30" s="70">
        <v>10667</v>
      </c>
      <c r="G30" s="72">
        <v>1.2728728042973213E-2</v>
      </c>
      <c r="H30" s="70">
        <v>39333</v>
      </c>
      <c r="I30" s="73">
        <v>2.8447943758649088E-2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0.68118768764529103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592051.80000000005</v>
      </c>
      <c r="E34" s="72">
        <v>4.1559978275214791</v>
      </c>
      <c r="F34" s="70">
        <v>7169718.7999999998</v>
      </c>
      <c r="G34" s="72">
        <v>8.5554889612629843</v>
      </c>
      <c r="H34" s="70">
        <v>7948.2000000001863</v>
      </c>
      <c r="I34" s="73">
        <v>5.7486066809676354E-3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819912.16</v>
      </c>
      <c r="E36" s="72">
        <v>5.7554983461218141</v>
      </c>
      <c r="F36" s="70">
        <v>4088268.3500000006</v>
      </c>
      <c r="G36" s="72">
        <v>4.8784527977730221</v>
      </c>
      <c r="H36" s="70">
        <v>7611731.6499999994</v>
      </c>
      <c r="I36" s="73">
        <v>5.505252939901081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0.93593355229748665</v>
      </c>
      <c r="H38" s="70">
        <v>1897636.72</v>
      </c>
      <c r="I38" s="73">
        <v>1.3724827164189695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7.2325893673630515E-2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1.0729528981509216E-2</v>
      </c>
      <c r="H42" s="70">
        <v>111008.38</v>
      </c>
      <c r="I42" s="73">
        <v>8.0287802887619719E-2</v>
      </c>
    </row>
    <row r="43" spans="1:9" s="2" customFormat="1" ht="11.25">
      <c r="A43" s="5"/>
      <c r="B43" s="62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0.21697768102089154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6800.34</v>
      </c>
      <c r="E46" s="72">
        <v>4.7736022872335519E-2</v>
      </c>
      <c r="F46" s="70">
        <v>41363.649999999994</v>
      </c>
      <c r="G46" s="72">
        <v>4.9358456146501251E-2</v>
      </c>
      <c r="H46" s="70">
        <v>1958636.35</v>
      </c>
      <c r="I46" s="73">
        <v>1.4166012439540778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80" t="s">
        <v>0</v>
      </c>
      <c r="B48" s="81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82" t="s">
        <v>76</v>
      </c>
      <c r="B49" s="82"/>
      <c r="C49" s="83"/>
      <c r="D49" s="83"/>
      <c r="E49" s="83"/>
      <c r="F49" s="83"/>
      <c r="G49" s="83"/>
      <c r="H49" s="83"/>
      <c r="I49" s="83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85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60" t="s">
        <v>72</v>
      </c>
    </row>
    <row r="4" spans="1:9" s="2" customFormat="1" ht="11.25">
      <c r="A4" s="63"/>
      <c r="B4" s="66" t="s">
        <v>71</v>
      </c>
      <c r="C4" s="75">
        <v>213129007.02000001</v>
      </c>
      <c r="D4" s="76">
        <v>16530990.610000003</v>
      </c>
      <c r="E4" s="77">
        <v>99.990524151949998</v>
      </c>
      <c r="F4" s="75">
        <v>100177319.38999999</v>
      </c>
      <c r="G4" s="77">
        <v>99.842728873162841</v>
      </c>
      <c r="H4" s="75">
        <v>112951687.63000003</v>
      </c>
      <c r="I4" s="78">
        <v>90.221552558953221</v>
      </c>
    </row>
    <row r="5" spans="1:9" s="2" customFormat="1" ht="11.25">
      <c r="A5" s="5"/>
      <c r="B5" s="6" t="s">
        <v>70</v>
      </c>
      <c r="C5" s="46">
        <v>147944465.74000001</v>
      </c>
      <c r="D5" s="79">
        <v>11843696.270000001</v>
      </c>
      <c r="E5" s="47">
        <v>71.638622625398426</v>
      </c>
      <c r="F5" s="46">
        <v>58860467.329999991</v>
      </c>
      <c r="G5" s="47">
        <v>58.663874385557655</v>
      </c>
      <c r="H5" s="46">
        <v>89083998.410000026</v>
      </c>
      <c r="I5" s="48">
        <v>71.156941638956198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7302090.9000000004</v>
      </c>
      <c r="E6" s="72">
        <v>44.167945752416351</v>
      </c>
      <c r="F6" s="70">
        <v>43189497.009999998</v>
      </c>
      <c r="G6" s="72">
        <v>43.045244835810209</v>
      </c>
      <c r="H6" s="70">
        <v>65244968.729999997</v>
      </c>
      <c r="I6" s="73">
        <v>52.115222879746469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0.17056478100643449</v>
      </c>
      <c r="F7" s="56">
        <v>169331.80000000002</v>
      </c>
      <c r="G7" s="58">
        <v>0.1687662347121289</v>
      </c>
      <c r="H7" s="56">
        <v>530668.19999999995</v>
      </c>
      <c r="I7" s="59">
        <v>0.42387776492990398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125898.44</v>
      </c>
      <c r="E8" s="72">
        <v>0.7615182479081225</v>
      </c>
      <c r="F8" s="70">
        <v>684304.58000000007</v>
      </c>
      <c r="G8" s="72">
        <v>0.6820190145198054</v>
      </c>
      <c r="H8" s="70">
        <v>935695.41999999993</v>
      </c>
      <c r="I8" s="73">
        <v>0.74739824863209781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64803.11</v>
      </c>
      <c r="E9" s="58">
        <v>0.39197269470691881</v>
      </c>
      <c r="F9" s="56">
        <v>275762.05</v>
      </c>
      <c r="G9" s="58">
        <v>0.27484100951503387</v>
      </c>
      <c r="H9" s="56">
        <v>424237.95</v>
      </c>
      <c r="I9" s="59">
        <v>0.33886529105087587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2.4427529060643681E-2</v>
      </c>
      <c r="H10" s="70">
        <v>4545490.6100000003</v>
      </c>
      <c r="I10" s="73">
        <v>3.6307666452910996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2924567.1999999997</v>
      </c>
      <c r="E11" s="58">
        <v>17.689744924826421</v>
      </c>
      <c r="F11" s="56">
        <v>6024241.5899999999</v>
      </c>
      <c r="G11" s="58">
        <v>6.0041207271198225</v>
      </c>
      <c r="H11" s="56">
        <v>4975758.41</v>
      </c>
      <c r="I11" s="59">
        <v>3.9744483533439032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0.48270339615676239</v>
      </c>
      <c r="H12" s="70">
        <v>215678.97999999998</v>
      </c>
      <c r="I12" s="73">
        <v>0.17227624339419897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1368133.37</v>
      </c>
      <c r="E13" s="58">
        <v>8.2753886928784439</v>
      </c>
      <c r="F13" s="56">
        <v>7776581.6299999999</v>
      </c>
      <c r="G13" s="58">
        <v>7.7506079816467413</v>
      </c>
      <c r="H13" s="56">
        <v>10823418.370000001</v>
      </c>
      <c r="I13" s="59">
        <v>8.6453388154347035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4.0300944458274488E-4</v>
      </c>
      <c r="H14" s="70">
        <v>699595.64</v>
      </c>
      <c r="I14" s="73">
        <v>0.55881063956330101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9.585147893088089E-2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30004.53</v>
      </c>
      <c r="E16" s="72">
        <v>0.1814875316557274</v>
      </c>
      <c r="F16" s="70">
        <v>231513.9</v>
      </c>
      <c r="G16" s="72">
        <v>0.23074064757192878</v>
      </c>
      <c r="H16" s="70">
        <v>568486.1</v>
      </c>
      <c r="I16" s="73">
        <v>0.45408527863873871</v>
      </c>
    </row>
    <row r="17" spans="1:9" s="2" customFormat="1" ht="11.25">
      <c r="A17" s="5"/>
      <c r="B17" s="6" t="s">
        <v>59</v>
      </c>
      <c r="C17" s="46">
        <v>21393182.280000001</v>
      </c>
      <c r="D17" s="79">
        <v>3471573.9699999997</v>
      </c>
      <c r="E17" s="47">
        <v>20.998408932770293</v>
      </c>
      <c r="F17" s="46">
        <v>20215414.73</v>
      </c>
      <c r="G17" s="47">
        <v>20.147895593894397</v>
      </c>
      <c r="H17" s="46">
        <v>1177767.5500000007</v>
      </c>
      <c r="I17" s="48">
        <v>0.94075634586916901</v>
      </c>
    </row>
    <row r="18" spans="1:9" s="2" customFormat="1" ht="11.25">
      <c r="A18" s="63" t="s">
        <v>58</v>
      </c>
      <c r="B18" s="65" t="s">
        <v>57</v>
      </c>
      <c r="C18" s="70">
        <v>19973182.280000001</v>
      </c>
      <c r="D18" s="71">
        <v>3463575.05</v>
      </c>
      <c r="E18" s="72">
        <v>20.950026097021439</v>
      </c>
      <c r="F18" s="70">
        <v>19973182.280000001</v>
      </c>
      <c r="G18" s="72">
        <v>19.906472196094374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0.19402634365139823</v>
      </c>
      <c r="H19" s="56">
        <v>905323.44</v>
      </c>
      <c r="I19" s="59">
        <v>0.72313825528993836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3.9938116221200366E-2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3.9938116221200366E-2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8">
        <v>4.8382835748856295E-2</v>
      </c>
      <c r="F23" s="56">
        <v>47555.89</v>
      </c>
      <c r="G23" s="58">
        <v>4.7397054148625252E-2</v>
      </c>
      <c r="H23" s="56">
        <v>152444.10999999999</v>
      </c>
      <c r="I23" s="59">
        <v>0.12176661164834907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1.5975246488480147E-2</v>
      </c>
    </row>
    <row r="25" spans="1:9" s="2" customFormat="1" ht="11.25">
      <c r="A25" s="5"/>
      <c r="B25" s="62" t="s">
        <v>49</v>
      </c>
      <c r="C25" s="46">
        <v>43791359</v>
      </c>
      <c r="D25" s="79">
        <v>1215720.3700000001</v>
      </c>
      <c r="E25" s="47">
        <v>7.3534925937812607</v>
      </c>
      <c r="F25" s="46">
        <v>21101437.330000002</v>
      </c>
      <c r="G25" s="47">
        <v>21.030958893710796</v>
      </c>
      <c r="H25" s="46">
        <v>22689921.669999998</v>
      </c>
      <c r="I25" s="48">
        <v>18.123854574127854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4104</v>
      </c>
      <c r="E26" s="72">
        <v>2.4823745944865836E-2</v>
      </c>
      <c r="F26" s="70">
        <v>712312</v>
      </c>
      <c r="G26" s="72">
        <v>0.7099328902206552</v>
      </c>
      <c r="H26" s="70">
        <v>787688</v>
      </c>
      <c r="I26" s="73">
        <v>0.62917549780089754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7">
        <v>-32618.9</v>
      </c>
      <c r="E27" s="58">
        <v>-0.19730099576047372</v>
      </c>
      <c r="F27" s="56">
        <v>263129.37</v>
      </c>
      <c r="G27" s="58">
        <v>0.26225052244808472</v>
      </c>
      <c r="H27" s="56">
        <v>1236870.6299999999</v>
      </c>
      <c r="I27" s="59">
        <v>0.98796565943058634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48326.01</v>
      </c>
      <c r="E28" s="72">
        <v>0.29230813712696052</v>
      </c>
      <c r="F28" s="70">
        <v>366395.26</v>
      </c>
      <c r="G28" s="72">
        <v>0.36517150615874561</v>
      </c>
      <c r="H28" s="70">
        <v>1343604.74</v>
      </c>
      <c r="I28" s="73">
        <v>1.073220845229514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230</v>
      </c>
      <c r="E29" s="58">
        <v>1.3911943390153855E-3</v>
      </c>
      <c r="F29" s="56">
        <v>230</v>
      </c>
      <c r="G29" s="58">
        <v>2.2923180397178578E-4</v>
      </c>
      <c r="H29" s="56">
        <v>49770</v>
      </c>
      <c r="I29" s="59">
        <v>3.9754400886582851E-2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833</v>
      </c>
      <c r="E30" s="72">
        <v>5.0385429756513748E-3</v>
      </c>
      <c r="F30" s="70">
        <v>11500</v>
      </c>
      <c r="G30" s="72">
        <v>1.146159019858929E-2</v>
      </c>
      <c r="H30" s="70">
        <v>38500</v>
      </c>
      <c r="I30" s="73">
        <v>3.0752349490324283E-2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7">
        <v>0</v>
      </c>
      <c r="E31" s="58">
        <v>0</v>
      </c>
      <c r="F31" s="56">
        <v>328137.31</v>
      </c>
      <c r="G31" s="58">
        <v>0.32704133705108307</v>
      </c>
      <c r="H31" s="56">
        <v>472750.69</v>
      </c>
      <c r="I31" s="59">
        <v>0.37761544001745334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0.75229911877458733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2400</v>
      </c>
      <c r="E33" s="58">
        <v>1.4516810494073589E-2</v>
      </c>
      <c r="F33" s="56">
        <v>530122.47</v>
      </c>
      <c r="G33" s="58">
        <v>0.52835187010469076</v>
      </c>
      <c r="H33" s="56">
        <v>1219877.53</v>
      </c>
      <c r="I33" s="59">
        <v>0.97439221137541676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7.1457720630192485</v>
      </c>
      <c r="H34" s="70">
        <v>7948.2000000001863</v>
      </c>
      <c r="I34" s="73">
        <v>6.3487227069870446E-3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7">
        <v>-4028.7799999999997</v>
      </c>
      <c r="E35" s="58">
        <v>-2.4368764909297413E-2</v>
      </c>
      <c r="F35" s="56">
        <v>3706832.0100000002</v>
      </c>
      <c r="G35" s="58">
        <v>3.6944512550985249</v>
      </c>
      <c r="H35" s="56">
        <v>4973167.99</v>
      </c>
      <c r="I35" s="59">
        <v>3.9723792234434687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870584.8</v>
      </c>
      <c r="E36" s="72">
        <v>5.2658810669253988</v>
      </c>
      <c r="F36" s="70">
        <v>4958853.1500000004</v>
      </c>
      <c r="G36" s="72">
        <v>4.9422906661116199</v>
      </c>
      <c r="H36" s="70">
        <v>6741146.8499999996</v>
      </c>
      <c r="I36" s="73">
        <v>5.3845741271895751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735</v>
      </c>
      <c r="E37" s="58">
        <v>4.4457732138100357E-3</v>
      </c>
      <c r="F37" s="56">
        <v>73560.52</v>
      </c>
      <c r="G37" s="58">
        <v>7.331482913348969E-2</v>
      </c>
      <c r="H37" s="56">
        <v>76439.48</v>
      </c>
      <c r="I37" s="59">
        <v>6.1056976722562425E-2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0.78171661036921614</v>
      </c>
      <c r="H38" s="70">
        <v>1897636.72</v>
      </c>
      <c r="I38" s="73">
        <v>1.5157607173795491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325155.24</v>
      </c>
      <c r="E39" s="58">
        <v>1.9667570834312567</v>
      </c>
      <c r="F39" s="56">
        <v>2187318.54</v>
      </c>
      <c r="G39" s="58">
        <v>2.1800129338484031</v>
      </c>
      <c r="H39" s="56">
        <v>2312681.46</v>
      </c>
      <c r="I39" s="59">
        <v>1.847282818641907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7.9876232442400733E-2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0.30273092095669879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8.9615881444729956E-3</v>
      </c>
      <c r="H42" s="70">
        <v>111008.38</v>
      </c>
      <c r="I42" s="73">
        <v>8.8669311639343495E-2</v>
      </c>
    </row>
    <row r="43" spans="1:9" s="2" customFormat="1" ht="11.25">
      <c r="A43" s="5"/>
      <c r="B43" s="62" t="s">
        <v>13</v>
      </c>
      <c r="C43" s="46">
        <v>12399797</v>
      </c>
      <c r="D43" s="79">
        <v>1566.6</v>
      </c>
      <c r="E43" s="47">
        <v>9.4758480500065339E-3</v>
      </c>
      <c r="F43" s="46">
        <v>157798.17000000001</v>
      </c>
      <c r="G43" s="47">
        <v>0.15727112683715885</v>
      </c>
      <c r="H43" s="46">
        <v>12241998.83</v>
      </c>
      <c r="I43" s="48">
        <v>9.7784474410467794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0.23962869732720221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9.9666001726863393E-2</v>
      </c>
      <c r="H45" s="56">
        <v>9400000</v>
      </c>
      <c r="I45" s="59">
        <v>7.5083658495856698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1566.6</v>
      </c>
      <c r="E46" s="72">
        <v>9.4758480500065339E-3</v>
      </c>
      <c r="F46" s="70">
        <v>42930.249999999993</v>
      </c>
      <c r="G46" s="72">
        <v>4.2786863706346767E-2</v>
      </c>
      <c r="H46" s="70">
        <v>1957069.75</v>
      </c>
      <c r="I46" s="73">
        <v>1.5632335825699111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1.4818261403948667E-2</v>
      </c>
      <c r="H47" s="56">
        <v>584929.07999999996</v>
      </c>
      <c r="I47" s="59">
        <v>0.4672193115639961</v>
      </c>
    </row>
    <row r="48" spans="1:9" s="2" customFormat="1" ht="16.5" customHeight="1" thickTop="1" thickBot="1">
      <c r="A48" s="80" t="s">
        <v>0</v>
      </c>
      <c r="B48" s="81"/>
      <c r="C48" s="18">
        <f>SUM(C43,C25,C17,C5)</f>
        <v>225528804.02000001</v>
      </c>
      <c r="D48" s="18">
        <f>SUM(D43,D25,D17,D5)</f>
        <v>16532557.210000001</v>
      </c>
      <c r="E48" s="18">
        <v>100</v>
      </c>
      <c r="F48" s="18">
        <f>SUM(F43,F25,F17,F5)</f>
        <v>100335117.56</v>
      </c>
      <c r="G48" s="18">
        <f>SUM(G40,G24,G16,G5)</f>
        <v>58.894615033129583</v>
      </c>
      <c r="H48" s="18">
        <f>SUM(H43,H25,H17,H5)</f>
        <v>125193686.46000002</v>
      </c>
      <c r="I48" s="18">
        <v>100</v>
      </c>
    </row>
    <row r="49" spans="1:10" s="2" customFormat="1" ht="16.5" customHeight="1" thickTop="1">
      <c r="A49" s="82" t="s">
        <v>76</v>
      </c>
      <c r="B49" s="82"/>
      <c r="C49" s="83"/>
      <c r="D49" s="83"/>
      <c r="E49" s="83"/>
      <c r="F49" s="83"/>
      <c r="G49" s="83"/>
      <c r="H49" s="83"/>
      <c r="I49" s="83"/>
      <c r="J49" s="30"/>
    </row>
    <row r="50" spans="1:10" s="2" customFormat="1" ht="16.5" customHeight="1">
      <c r="A50" s="9"/>
      <c r="B50" s="9" t="s">
        <v>6</v>
      </c>
      <c r="C50" s="14">
        <f>F5</f>
        <v>58860467.329999991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F16</f>
        <v>231513.9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21101437.330000002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157798.17000000001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topLeftCell="A48" zoomScale="120" workbookViewId="0">
      <selection activeCell="L56" sqref="L5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4" t="s">
        <v>79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15" customHeight="1" thickBot="1">
      <c r="A2" s="85" t="s">
        <v>3</v>
      </c>
      <c r="B2" s="86" t="s">
        <v>74</v>
      </c>
      <c r="C2" s="87" t="s">
        <v>73</v>
      </c>
      <c r="D2" s="89" t="s">
        <v>86</v>
      </c>
      <c r="E2" s="85"/>
      <c r="F2" s="90" t="s">
        <v>75</v>
      </c>
      <c r="G2" s="91"/>
      <c r="H2" s="92" t="s">
        <v>2</v>
      </c>
      <c r="I2" s="93"/>
    </row>
    <row r="3" spans="1:9" s="2" customFormat="1" ht="15" customHeight="1" thickBot="1">
      <c r="A3" s="85"/>
      <c r="B3" s="86"/>
      <c r="C3" s="88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74" t="s">
        <v>72</v>
      </c>
    </row>
    <row r="4" spans="1:9" s="2" customFormat="1" ht="11.25">
      <c r="A4" s="63"/>
      <c r="B4" s="66" t="s">
        <v>71</v>
      </c>
      <c r="C4" s="75">
        <v>217808388.06</v>
      </c>
      <c r="D4" s="76">
        <v>17894272.689999998</v>
      </c>
      <c r="E4" s="77">
        <v>99.983384036188681</v>
      </c>
      <c r="F4" s="75">
        <v>118071592.08</v>
      </c>
      <c r="G4" s="77">
        <v>99.864020337162501</v>
      </c>
      <c r="H4" s="75">
        <v>99736795.980000004</v>
      </c>
      <c r="I4" s="78">
        <v>89.069939456923478</v>
      </c>
    </row>
    <row r="5" spans="1:9" s="2" customFormat="1" ht="11.25">
      <c r="A5" s="5"/>
      <c r="B5" s="6" t="s">
        <v>70</v>
      </c>
      <c r="C5" s="46">
        <v>147944465.74000001</v>
      </c>
      <c r="D5" s="79">
        <v>11721050.519999998</v>
      </c>
      <c r="E5" s="47">
        <v>65.490803440345303</v>
      </c>
      <c r="F5" s="46">
        <v>70581517.849999994</v>
      </c>
      <c r="G5" s="47">
        <v>59.697290515269877</v>
      </c>
      <c r="H5" s="46">
        <v>77362947.890000015</v>
      </c>
      <c r="I5" s="48">
        <v>69.088975809421498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9467322.5299999993</v>
      </c>
      <c r="E6" s="72">
        <v>52.898207192317656</v>
      </c>
      <c r="F6" s="70">
        <v>52656819.539999999</v>
      </c>
      <c r="G6" s="72">
        <v>44.536722210622159</v>
      </c>
      <c r="H6" s="70">
        <v>55777646.199999996</v>
      </c>
      <c r="I6" s="73">
        <v>49.812223475475811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40213.83</v>
      </c>
      <c r="E7" s="58">
        <v>0.22469283206480556</v>
      </c>
      <c r="F7" s="56">
        <v>209545.63</v>
      </c>
      <c r="G7" s="58">
        <v>0.17723203936900389</v>
      </c>
      <c r="H7" s="56">
        <v>490454.37</v>
      </c>
      <c r="I7" s="59">
        <v>0.43800024467442839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0</v>
      </c>
      <c r="E8" s="72">
        <v>0</v>
      </c>
      <c r="F8" s="70">
        <v>684304.58000000007</v>
      </c>
      <c r="G8" s="72">
        <v>0.57877941078012307</v>
      </c>
      <c r="H8" s="70">
        <v>935695.41999999993</v>
      </c>
      <c r="I8" s="73">
        <v>0.83562273673031395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52063.75</v>
      </c>
      <c r="E9" s="58">
        <v>0.29090368749790857</v>
      </c>
      <c r="F9" s="56">
        <v>327825.8</v>
      </c>
      <c r="G9" s="58">
        <v>0.27727247326405802</v>
      </c>
      <c r="H9" s="56">
        <v>372174.2</v>
      </c>
      <c r="I9" s="59">
        <v>0.33237014620036853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-6198.31</v>
      </c>
      <c r="E10" s="72">
        <v>-3.4632757633769398E-2</v>
      </c>
      <c r="F10" s="70">
        <v>18311.079999999998</v>
      </c>
      <c r="G10" s="72">
        <v>1.5487366887340859E-2</v>
      </c>
      <c r="H10" s="70">
        <v>4551688.92</v>
      </c>
      <c r="I10" s="73">
        <v>4.064885507375303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782449.42</v>
      </c>
      <c r="E11" s="58">
        <v>4.3718983276963304</v>
      </c>
      <c r="F11" s="56">
        <v>6806691.0099999998</v>
      </c>
      <c r="G11" s="58">
        <v>5.7570455134615059</v>
      </c>
      <c r="H11" s="56">
        <v>4193308.99</v>
      </c>
      <c r="I11" s="59">
        <v>3.744834333141899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0.40963489471899805</v>
      </c>
      <c r="H12" s="70">
        <v>215678.97999999998</v>
      </c>
      <c r="I12" s="73">
        <v>0.19261209969671822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1355365.35</v>
      </c>
      <c r="E13" s="58">
        <v>7.5730384043003713</v>
      </c>
      <c r="F13" s="56">
        <v>9131946.9800000004</v>
      </c>
      <c r="G13" s="58">
        <v>7.7237286536350886</v>
      </c>
      <c r="H13" s="56">
        <v>9468053.0199999996</v>
      </c>
      <c r="I13" s="59">
        <v>8.455444161605616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3.4200449534189958E-4</v>
      </c>
      <c r="H14" s="70">
        <v>699595.64</v>
      </c>
      <c r="I14" s="73">
        <v>0.62477384286159654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0.10716599254876943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29833.95</v>
      </c>
      <c r="E16" s="72">
        <v>0.16669575410200435</v>
      </c>
      <c r="F16" s="70">
        <v>261347.85</v>
      </c>
      <c r="G16" s="72">
        <v>0.22104594803625596</v>
      </c>
      <c r="H16" s="70">
        <v>538652.15</v>
      </c>
      <c r="I16" s="73">
        <v>0.48104326911065531</v>
      </c>
    </row>
    <row r="17" spans="1:9" s="2" customFormat="1" ht="11.25">
      <c r="A17" s="5"/>
      <c r="B17" s="6" t="s">
        <v>59</v>
      </c>
      <c r="C17" s="46">
        <v>26072563.32</v>
      </c>
      <c r="D17" s="79">
        <v>4687379.96</v>
      </c>
      <c r="E17" s="47">
        <v>26.190509040701045</v>
      </c>
      <c r="F17" s="46">
        <v>24902794.689999998</v>
      </c>
      <c r="G17" s="47">
        <v>21.062587126709829</v>
      </c>
      <c r="H17" s="46">
        <v>1169768.6300000027</v>
      </c>
      <c r="I17" s="48">
        <v>1.044661802386371</v>
      </c>
    </row>
    <row r="18" spans="1:9" s="2" customFormat="1" ht="11.25">
      <c r="A18" s="63" t="s">
        <v>58</v>
      </c>
      <c r="B18" s="65" t="s">
        <v>57</v>
      </c>
      <c r="C18" s="70">
        <v>24652563.32</v>
      </c>
      <c r="D18" s="71">
        <v>4679381.04</v>
      </c>
      <c r="E18" s="72">
        <v>26.145815461694522</v>
      </c>
      <c r="F18" s="70">
        <v>24652563.32</v>
      </c>
      <c r="G18" s="72">
        <v>20.850943409686479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0.16465589736298603</v>
      </c>
      <c r="H19" s="56">
        <v>905323.44</v>
      </c>
      <c r="I19" s="59">
        <v>0.80849904187721922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4.4652496895320595E-2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4.4652496895320595E-2</v>
      </c>
    </row>
    <row r="22" spans="1:9" s="2" customFormat="1" ht="11.25">
      <c r="A22" s="63" t="s">
        <v>21</v>
      </c>
      <c r="B22" s="64" t="s">
        <v>7</v>
      </c>
      <c r="C22" s="70">
        <v>200000</v>
      </c>
      <c r="D22" s="71">
        <v>7998.92</v>
      </c>
      <c r="E22" s="72">
        <v>4.4693579006521246E-2</v>
      </c>
      <c r="F22" s="70">
        <v>55554.81</v>
      </c>
      <c r="G22" s="72">
        <v>4.6987819660364812E-2</v>
      </c>
      <c r="H22" s="70">
        <v>144445.19</v>
      </c>
      <c r="I22" s="73">
        <v>0.12899676796037987</v>
      </c>
    </row>
    <row r="23" spans="1:9" s="2" customFormat="1" ht="11.25">
      <c r="A23" s="5" t="s">
        <v>51</v>
      </c>
      <c r="B23" s="61" t="s">
        <v>50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1.786099875812824E-2</v>
      </c>
    </row>
    <row r="24" spans="1:9" s="2" customFormat="1" ht="11.25">
      <c r="A24" s="63" t="s">
        <v>14</v>
      </c>
      <c r="B24" s="64" t="s">
        <v>7</v>
      </c>
      <c r="C24" s="70">
        <v>1500000</v>
      </c>
      <c r="D24" s="71">
        <v>4104</v>
      </c>
      <c r="E24" s="72">
        <v>2.4823745944865836E-2</v>
      </c>
      <c r="F24" s="70">
        <v>712312</v>
      </c>
      <c r="G24" s="72">
        <v>0.7099328902206552</v>
      </c>
      <c r="H24" s="70">
        <v>787688</v>
      </c>
      <c r="I24" s="73">
        <v>0.62917549780089754</v>
      </c>
    </row>
    <row r="25" spans="1:9" s="2" customFormat="1" ht="11.25">
      <c r="A25" s="5"/>
      <c r="B25" s="62" t="s">
        <v>49</v>
      </c>
      <c r="C25" s="46">
        <v>43791359</v>
      </c>
      <c r="D25" s="79">
        <v>1485842.21</v>
      </c>
      <c r="E25" s="47">
        <v>8.3020715551423354</v>
      </c>
      <c r="F25" s="46">
        <v>22587279.540000003</v>
      </c>
      <c r="G25" s="47">
        <v>19.104142695182794</v>
      </c>
      <c r="H25" s="46">
        <v>21204079.459999997</v>
      </c>
      <c r="I25" s="48">
        <v>18.936301845115622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712312</v>
      </c>
      <c r="G26" s="72">
        <v>0.6024678654812029</v>
      </c>
      <c r="H26" s="70">
        <v>787688</v>
      </c>
      <c r="I26" s="73">
        <v>0.70344471948962584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120000</v>
      </c>
      <c r="E27" s="58">
        <v>0.6704942018150637</v>
      </c>
      <c r="F27" s="56">
        <v>383129.37</v>
      </c>
      <c r="G27" s="58">
        <v>0.32404779611610918</v>
      </c>
      <c r="H27" s="56">
        <v>1166870.6299999999</v>
      </c>
      <c r="I27" s="59">
        <v>1.0420737436663157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28292.98</v>
      </c>
      <c r="E28" s="72">
        <v>0.158085658683913</v>
      </c>
      <c r="F28" s="70">
        <v>394688.24</v>
      </c>
      <c r="G28" s="72">
        <v>0.33382419709808719</v>
      </c>
      <c r="H28" s="70">
        <v>1315311.76</v>
      </c>
      <c r="I28" s="73">
        <v>1.1746390855955735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8">
        <v>0</v>
      </c>
      <c r="F29" s="56">
        <v>230</v>
      </c>
      <c r="G29" s="58">
        <v>1.9453218401581981E-4</v>
      </c>
      <c r="H29" s="56">
        <v>49770</v>
      </c>
      <c r="I29" s="59">
        <v>4.4447095409602122E-2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22189.3</v>
      </c>
      <c r="E30" s="72">
        <v>0.1239816416027916</v>
      </c>
      <c r="F30" s="70">
        <v>33689.300000000003</v>
      </c>
      <c r="G30" s="72">
        <v>2.8494143943322434E-2</v>
      </c>
      <c r="H30" s="70">
        <v>166310.70000000001</v>
      </c>
      <c r="I30" s="73">
        <v>0.14852376030817191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33360</v>
      </c>
      <c r="E31" s="58">
        <v>0.18639738810458772</v>
      </c>
      <c r="F31" s="56">
        <v>361497.31</v>
      </c>
      <c r="G31" s="58">
        <v>0.3057515705658429</v>
      </c>
      <c r="H31" s="56">
        <v>539390.68999999994</v>
      </c>
      <c r="I31" s="59">
        <v>0.48170282221179667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0.84110211606833374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4700</v>
      </c>
      <c r="E33" s="58">
        <v>2.6261022904423333E-2</v>
      </c>
      <c r="F33" s="56">
        <v>534822.47</v>
      </c>
      <c r="G33" s="58">
        <v>0.45234862239058821</v>
      </c>
      <c r="H33" s="56">
        <v>1215177.53</v>
      </c>
      <c r="I33" s="59">
        <v>1.085214217711767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6.0640915519273166</v>
      </c>
      <c r="H34" s="70">
        <v>7948.2000000001863</v>
      </c>
      <c r="I34" s="73">
        <v>7.0981395164679099E-3</v>
      </c>
    </row>
    <row r="35" spans="1:9" s="2" customFormat="1" ht="11.25">
      <c r="A35" s="5" t="s">
        <v>26</v>
      </c>
      <c r="B35" s="61" t="s">
        <v>15</v>
      </c>
      <c r="C35" s="56">
        <v>8830000</v>
      </c>
      <c r="D35" s="57">
        <v>29493.01</v>
      </c>
      <c r="E35" s="58">
        <v>0.1647907683256141</v>
      </c>
      <c r="F35" s="56">
        <v>3736325.02</v>
      </c>
      <c r="G35" s="58">
        <v>3.1601542014502249</v>
      </c>
      <c r="H35" s="56">
        <v>5093674.9800000004</v>
      </c>
      <c r="I35" s="59">
        <v>4.5489061246044447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870335.8</v>
      </c>
      <c r="E36" s="72">
        <v>4.8629592294339581</v>
      </c>
      <c r="F36" s="70">
        <v>5829188.9500000011</v>
      </c>
      <c r="G36" s="72">
        <v>4.9302819890625385</v>
      </c>
      <c r="H36" s="70">
        <v>5870811.0499999989</v>
      </c>
      <c r="I36" s="73">
        <v>5.2429274436627757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765</v>
      </c>
      <c r="E37" s="58">
        <v>4.2744005365710318E-3</v>
      </c>
      <c r="F37" s="56">
        <v>74325.52</v>
      </c>
      <c r="G37" s="58">
        <v>6.2863937972658684E-2</v>
      </c>
      <c r="H37" s="56">
        <v>75674.48</v>
      </c>
      <c r="I37" s="59">
        <v>6.7581089665100014E-2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2">
        <v>0</v>
      </c>
      <c r="F38" s="70">
        <v>784336.28</v>
      </c>
      <c r="G38" s="72">
        <v>0.66338543283149387</v>
      </c>
      <c r="H38" s="70">
        <v>1447636.72</v>
      </c>
      <c r="I38" s="73">
        <v>1.2928118829070416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324206.12</v>
      </c>
      <c r="E39" s="58">
        <v>1.8114860304413232</v>
      </c>
      <c r="F39" s="56">
        <v>2511524.66</v>
      </c>
      <c r="G39" s="58">
        <v>2.1242277274756058</v>
      </c>
      <c r="H39" s="56">
        <v>1988475.3399999999</v>
      </c>
      <c r="I39" s="59">
        <v>1.7758077789154312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8.9304993790641191E-2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52500</v>
      </c>
      <c r="E41" s="58">
        <v>0.29334121329409035</v>
      </c>
      <c r="F41" s="56">
        <v>52500</v>
      </c>
      <c r="G41" s="58">
        <v>4.4404085481871913E-2</v>
      </c>
      <c r="H41" s="56">
        <v>326500</v>
      </c>
      <c r="I41" s="59">
        <v>0.29158080472644349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7.6050412019144607E-3</v>
      </c>
      <c r="H42" s="70">
        <v>111008.38</v>
      </c>
      <c r="I42" s="73">
        <v>9.9136026866091381E-2</v>
      </c>
    </row>
    <row r="43" spans="1:9" s="2" customFormat="1" ht="11.25">
      <c r="A43" s="5"/>
      <c r="B43" s="62" t="s">
        <v>13</v>
      </c>
      <c r="C43" s="46">
        <v>12399797</v>
      </c>
      <c r="D43" s="79">
        <v>2973.8</v>
      </c>
      <c r="E43" s="47">
        <v>1.6615963811313639E-2</v>
      </c>
      <c r="F43" s="46">
        <v>160771.97</v>
      </c>
      <c r="G43" s="47">
        <v>0.13597966283750376</v>
      </c>
      <c r="H43" s="46">
        <v>12239025.029999999</v>
      </c>
      <c r="I43" s="48">
        <v>10.930060543076522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0.26791498137192354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8.4579210441660793E-2</v>
      </c>
      <c r="H45" s="56">
        <v>9400000</v>
      </c>
      <c r="I45" s="59">
        <v>8.3946694163202711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2973.8</v>
      </c>
      <c r="E46" s="72">
        <v>1.6615963811313639E-2</v>
      </c>
      <c r="F46" s="70">
        <v>45904.049999999996</v>
      </c>
      <c r="G46" s="72">
        <v>3.8825283050745188E-2</v>
      </c>
      <c r="H46" s="70">
        <v>1954095.95</v>
      </c>
      <c r="I46" s="73">
        <v>1.745105266810671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1.2575169345097774E-2</v>
      </c>
      <c r="H47" s="56">
        <v>584929.07999999996</v>
      </c>
      <c r="I47" s="59">
        <v>0.52237087857365461</v>
      </c>
    </row>
    <row r="48" spans="1:9" s="2" customFormat="1" ht="16.5" customHeight="1" thickTop="1" thickBot="1">
      <c r="A48" s="80" t="s">
        <v>0</v>
      </c>
      <c r="B48" s="81"/>
      <c r="C48" s="18">
        <f>SUM(C43,C25,C17,C5)</f>
        <v>230208185.06</v>
      </c>
      <c r="D48" s="18">
        <f>SUM(D43,D25,D17,D5)</f>
        <v>17897246.489999998</v>
      </c>
      <c r="E48" s="18">
        <f>SUM(E43,E25,E17,E5)</f>
        <v>100</v>
      </c>
      <c r="F48" s="18">
        <f>SUM(F43,F25,F17,F5)</f>
        <v>118232364.05</v>
      </c>
      <c r="G48" s="18">
        <f>SUM(G43,G25,G17,G5)</f>
        <v>100</v>
      </c>
      <c r="H48" s="18">
        <f>SUM(H43,H25,H17,H5)</f>
        <v>111975821.01000002</v>
      </c>
      <c r="I48" s="18">
        <f>SUM(I43,I25,I17,I5)</f>
        <v>100.00000000000001</v>
      </c>
    </row>
    <row r="49" spans="1:10" s="2" customFormat="1" ht="16.5" customHeight="1" thickTop="1">
      <c r="A49" s="82" t="s">
        <v>76</v>
      </c>
      <c r="B49" s="82"/>
      <c r="C49" s="83"/>
      <c r="D49" s="83"/>
      <c r="E49" s="83"/>
      <c r="F49" s="83"/>
      <c r="G49" s="83"/>
      <c r="H49" s="83"/>
      <c r="I49" s="83"/>
      <c r="J49" s="30"/>
    </row>
    <row r="50" spans="1:10" s="2" customFormat="1" ht="16.5" customHeight="1">
      <c r="A50" s="9"/>
      <c r="B50" s="9" t="s">
        <v>6</v>
      </c>
      <c r="C50" s="14">
        <f>F5</f>
        <v>70581517.849999994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24902794.689999998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22587279.540000003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160771.97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 2014</vt:lpstr>
      <vt:lpstr>FEV 2014</vt:lpstr>
      <vt:lpstr>MAR 2014</vt:lpstr>
      <vt:lpstr>ABR 2014</vt:lpstr>
      <vt:lpstr>MAIO 2014</vt:lpstr>
      <vt:lpstr>JUNHO</vt:lpstr>
      <vt:lpstr>JULHO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2014-08-11T16:46:13Z</dcterms:modified>
</cp:coreProperties>
</file>