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firstSheet="2" activeTab="11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JULHO" sheetId="34" r:id="rId7"/>
    <sheet name="AGOSTO" sheetId="35" r:id="rId8"/>
    <sheet name="SETEMBRO" sheetId="36" r:id="rId9"/>
    <sheet name="OUTUBRO" sheetId="37" r:id="rId10"/>
    <sheet name="NOVEMBRO" sheetId="38" r:id="rId11"/>
    <sheet name="DEZEMBRO" sheetId="39" r:id="rId12"/>
    <sheet name="Plan1" sheetId="17" r:id="rId13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9"/>
  <c r="C54"/>
  <c r="C53"/>
  <c r="C51"/>
  <c r="C52" i="38"/>
  <c r="C54"/>
  <c r="C53"/>
  <c r="D49"/>
  <c r="E49"/>
  <c r="F49"/>
  <c r="G49"/>
  <c r="H49"/>
  <c r="I49"/>
  <c r="C49"/>
  <c r="C51"/>
  <c r="C54" i="37"/>
  <c r="C53"/>
  <c r="C52"/>
  <c r="E49"/>
  <c r="F49"/>
  <c r="G49"/>
  <c r="H49"/>
  <c r="I49"/>
  <c r="D49"/>
  <c r="C49"/>
  <c r="C51"/>
  <c r="I49" i="36"/>
  <c r="G49"/>
  <c r="C54"/>
  <c r="C53"/>
  <c r="C52"/>
  <c r="H49"/>
  <c r="F49"/>
  <c r="D49"/>
  <c r="C49"/>
  <c r="C51"/>
  <c r="E49"/>
  <c r="C52" i="35"/>
  <c r="C54"/>
  <c r="C53"/>
  <c r="D49"/>
  <c r="E49"/>
  <c r="F49"/>
  <c r="G49"/>
  <c r="H49"/>
  <c r="I49"/>
  <c r="C49"/>
  <c r="C51"/>
  <c r="C52" i="34"/>
  <c r="C54"/>
  <c r="C53"/>
  <c r="E49"/>
  <c r="F49"/>
  <c r="G49"/>
  <c r="H49"/>
  <c r="I49"/>
  <c r="D49"/>
  <c r="C49"/>
  <c r="C51"/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9" l="1"/>
  <c r="C55" i="38"/>
  <c r="C55" i="37"/>
  <c r="C55" i="36"/>
  <c r="C55" i="35"/>
  <c r="C55" i="34"/>
  <c r="C55" i="33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<sst xmlns="http://schemas.openxmlformats.org/spreadsheetml/2006/main" count="1339" uniqueCount="94">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</sst>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9"/>
          <c:w val="0.59679330708661416"/>
          <c:h val="0.717919075144519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79394304"/>
        <c:axId val="79395840"/>
      </c:barChart>
      <c:catAx>
        <c:axId val="79394304"/>
        <c:scaling>
          <c:orientation val="minMax"/>
        </c:scaling>
        <c:delete val="1"/>
        <c:axPos val="b"/>
        <c:tickLblPos val="none"/>
        <c:crossAx val="79395840"/>
        <c:crosses val="autoZero"/>
        <c:auto val="1"/>
        <c:lblAlgn val="ctr"/>
        <c:lblOffset val="100"/>
      </c:catAx>
      <c:valAx>
        <c:axId val="793958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3943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7"/>
                  <c:y val="-6.3337734729243755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343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23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18"/>
          <c:w val="0.59679330708661416"/>
          <c:h val="0.717919075144521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83689472"/>
        <c:axId val="83691008"/>
      </c:barChart>
      <c:catAx>
        <c:axId val="83689472"/>
        <c:scaling>
          <c:orientation val="minMax"/>
        </c:scaling>
        <c:delete val="1"/>
        <c:axPos val="b"/>
        <c:tickLblPos val="none"/>
        <c:crossAx val="83691008"/>
        <c:crosses val="autoZero"/>
        <c:auto val="1"/>
        <c:lblAlgn val="ctr"/>
        <c:lblOffset val="100"/>
      </c:catAx>
      <c:valAx>
        <c:axId val="836910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6894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81"/>
                  <c:y val="-6.3337734729243797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385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35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26"/>
          <c:w val="0.59679330708661416"/>
          <c:h val="0.717919075144521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JULHO!$C$49</c:f>
              <c:numCache>
                <c:formatCode>#,##0.00</c:formatCode>
                <c:ptCount val="1"/>
                <c:pt idx="0">
                  <c:v>237824239.22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JULHO!$D$49</c:f>
              <c:numCache>
                <c:formatCode>#,##0.00</c:formatCode>
                <c:ptCount val="1"/>
                <c:pt idx="0">
                  <c:v>20387269.159999996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JULHO!$F$49</c:f>
              <c:numCache>
                <c:formatCode>#,##0.00</c:formatCode>
                <c:ptCount val="1"/>
                <c:pt idx="0">
                  <c:v>135355231.88000003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JULHO!$H$49</c:f>
              <c:numCache>
                <c:formatCode>#,##0.00</c:formatCode>
                <c:ptCount val="1"/>
                <c:pt idx="0">
                  <c:v>102469007.33999999</c:v>
                </c:pt>
              </c:numCache>
            </c:numRef>
          </c:val>
        </c:ser>
        <c:axId val="86092416"/>
        <c:axId val="86106496"/>
      </c:barChart>
      <c:catAx>
        <c:axId val="86092416"/>
        <c:scaling>
          <c:orientation val="minMax"/>
        </c:scaling>
        <c:delete val="1"/>
        <c:axPos val="b"/>
        <c:tickLblPos val="none"/>
        <c:crossAx val="86106496"/>
        <c:crosses val="autoZero"/>
        <c:auto val="1"/>
        <c:lblAlgn val="ctr"/>
        <c:lblOffset val="100"/>
      </c:catAx>
      <c:valAx>
        <c:axId val="8610649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09241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95"/>
                  <c:y val="-6.3337734729243853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JULHO!$C$51:$C$54</c:f>
              <c:numCache>
                <c:formatCode>_-* #,##0.00_-;\-* #,##0.00_-;_-* "-"??_-;_-@_-</c:formatCode>
                <c:ptCount val="4"/>
                <c:pt idx="0">
                  <c:v>72656779.440000013</c:v>
                </c:pt>
                <c:pt idx="1">
                  <c:v>27753454.480000004</c:v>
                </c:pt>
                <c:pt idx="2">
                  <c:v>29707569.879999999</c:v>
                </c:pt>
                <c:pt idx="3">
                  <c:v>5237428.08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32"/>
          <c:w val="0.59679330708661416"/>
          <c:h val="0.717919075144521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AGOSTO!$C$49</c:f>
              <c:numCache>
                <c:formatCode>#,##0.00</c:formatCode>
                <c:ptCount val="1"/>
                <c:pt idx="0">
                  <c:v>242002809.33000001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AGOSTO!$D$49</c:f>
              <c:numCache>
                <c:formatCode>#,##0.00</c:formatCode>
                <c:ptCount val="1"/>
                <c:pt idx="0">
                  <c:v>18523811.809999999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AGOSTO!$F$49</c:f>
              <c:numCache>
                <c:formatCode>#,##0.00</c:formatCode>
                <c:ptCount val="1"/>
                <c:pt idx="0">
                  <c:v>153879043.69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AGOSTO!$H$49</c:f>
              <c:numCache>
                <c:formatCode>#,##0.00</c:formatCode>
                <c:ptCount val="1"/>
                <c:pt idx="0">
                  <c:v>88123765.640000015</c:v>
                </c:pt>
              </c:numCache>
            </c:numRef>
          </c:val>
        </c:ser>
        <c:axId val="86201856"/>
        <c:axId val="86203392"/>
      </c:barChart>
      <c:catAx>
        <c:axId val="86201856"/>
        <c:scaling>
          <c:orientation val="minMax"/>
        </c:scaling>
        <c:delete val="1"/>
        <c:axPos val="b"/>
        <c:tickLblPos val="none"/>
        <c:crossAx val="86203392"/>
        <c:crosses val="autoZero"/>
        <c:auto val="1"/>
        <c:lblAlgn val="ctr"/>
        <c:lblOffset val="100"/>
      </c:catAx>
      <c:valAx>
        <c:axId val="862033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2018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06"/>
                  <c:y val="-6.3337734729243894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AGOSTO!$C$51:$C$54</c:f>
              <c:numCache>
                <c:formatCode>_-* #,##0.00_-;\-* #,##0.00_-;_-* "-"??_-;_-@_-</c:formatCode>
                <c:ptCount val="4"/>
                <c:pt idx="0">
                  <c:v>82999209.790000007</c:v>
                </c:pt>
                <c:pt idx="1">
                  <c:v>32324514.190000005</c:v>
                </c:pt>
                <c:pt idx="2">
                  <c:v>32040558.829999998</c:v>
                </c:pt>
                <c:pt idx="3">
                  <c:v>6514760.8799999999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43"/>
          <c:w val="0.59679330708661416"/>
          <c:h val="0.717919075144521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SETEMBRO!$C$49</c:f>
              <c:numCache>
                <c:formatCode>#,##0.00</c:formatCode>
                <c:ptCount val="1"/>
                <c:pt idx="0">
                  <c:v>247590961.97999999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SETEMBRO!$D$49</c:f>
              <c:numCache>
                <c:formatCode>#,##0.00</c:formatCode>
                <c:ptCount val="1"/>
                <c:pt idx="0">
                  <c:v>16705794.970000001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SETEMBRO!$F$49</c:f>
              <c:numCache>
                <c:formatCode>#,##0.00</c:formatCode>
                <c:ptCount val="1"/>
                <c:pt idx="0">
                  <c:v>170584838.66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SETEMBRO!$H$49</c:f>
              <c:numCache>
                <c:formatCode>#,##0.00</c:formatCode>
                <c:ptCount val="1"/>
                <c:pt idx="0">
                  <c:v>77006123.320000008</c:v>
                </c:pt>
              </c:numCache>
            </c:numRef>
          </c:val>
        </c:ser>
        <c:axId val="86663552"/>
        <c:axId val="86665088"/>
      </c:barChart>
      <c:catAx>
        <c:axId val="86663552"/>
        <c:scaling>
          <c:orientation val="minMax"/>
        </c:scaling>
        <c:delete val="1"/>
        <c:axPos val="b"/>
        <c:tickLblPos val="none"/>
        <c:crossAx val="86665088"/>
        <c:crosses val="autoZero"/>
        <c:auto val="1"/>
        <c:lblAlgn val="ctr"/>
        <c:lblOffset val="100"/>
      </c:catAx>
      <c:valAx>
        <c:axId val="866650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66355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2"/>
                  <c:y val="-6.3337734729243922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SETEMBRO!$C$51:$C$54</c:f>
              <c:numCache>
                <c:formatCode>_-* #,##0.00_-;\-* #,##0.00_-;_-* "-"??_-;_-@_-</c:formatCode>
                <c:ptCount val="4"/>
                <c:pt idx="0">
                  <c:v>93128855.439999998</c:v>
                </c:pt>
                <c:pt idx="1">
                  <c:v>36801452.5</c:v>
                </c:pt>
                <c:pt idx="2">
                  <c:v>34139925.229999997</c:v>
                </c:pt>
                <c:pt idx="3">
                  <c:v>6514605.4900000002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48"/>
          <c:w val="0.59679330708661416"/>
          <c:h val="0.7179190751445221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OUTUBRO!$C$49</c:f>
              <c:numCache>
                <c:formatCode>#,##0.00</c:formatCode>
                <c:ptCount val="1"/>
                <c:pt idx="0">
                  <c:v>251661471.33000001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OUTUBRO!$D$49</c:f>
              <c:numCache>
                <c:formatCode>#,##0.00</c:formatCode>
                <c:ptCount val="1"/>
                <c:pt idx="0">
                  <c:v>15703387.279999997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OUTUBRO!$F$49</c:f>
              <c:numCache>
                <c:formatCode>#,##0.00</c:formatCode>
                <c:ptCount val="1"/>
                <c:pt idx="0">
                  <c:v>186288225.94000003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OUTUBRO!$H$49</c:f>
              <c:numCache>
                <c:formatCode>#,##0.00</c:formatCode>
                <c:ptCount val="1"/>
                <c:pt idx="0">
                  <c:v>65373245.389999986</c:v>
                </c:pt>
              </c:numCache>
            </c:numRef>
          </c:val>
        </c:ser>
        <c:axId val="86617088"/>
        <c:axId val="86631168"/>
      </c:barChart>
      <c:catAx>
        <c:axId val="86617088"/>
        <c:scaling>
          <c:orientation val="minMax"/>
        </c:scaling>
        <c:delete val="1"/>
        <c:axPos val="b"/>
        <c:tickLblPos val="none"/>
        <c:crossAx val="86631168"/>
        <c:crosses val="autoZero"/>
        <c:auto val="1"/>
        <c:lblAlgn val="ctr"/>
        <c:lblOffset val="100"/>
      </c:catAx>
      <c:valAx>
        <c:axId val="866311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61708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79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3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831"/>
                  <c:y val="-6.333773472924395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OUTUBRO!$B$51:$B$54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OUTUBRO!$C$51:$C$54</c:f>
              <c:numCache>
                <c:formatCode>_-* #,##0.00_-;\-* #,##0.00_-;_-* "-"??_-;_-@_-</c:formatCode>
                <c:ptCount val="4"/>
                <c:pt idx="0">
                  <c:v>102893835.45000002</c:v>
                </c:pt>
                <c:pt idx="1">
                  <c:v>41134940.140000008</c:v>
                </c:pt>
                <c:pt idx="2">
                  <c:v>35745747.760000005</c:v>
                </c:pt>
                <c:pt idx="3">
                  <c:v>6513702.5899999999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54"/>
          <c:w val="0.59679330708661416"/>
          <c:h val="0.717919075144522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NOVEMBRO!$C$49</c:f>
              <c:numCache>
                <c:formatCode>#,##0.00</c:formatCode>
                <c:ptCount val="1"/>
                <c:pt idx="0">
                  <c:v>255643030.19999999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NOVEMBRO!$D$49</c:f>
              <c:numCache>
                <c:formatCode>#,##0.00</c:formatCode>
                <c:ptCount val="1"/>
                <c:pt idx="0">
                  <c:v>15264215.68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NOVEMBRO!$F$49</c:f>
              <c:numCache>
                <c:formatCode>#,##0.00</c:formatCode>
                <c:ptCount val="1"/>
                <c:pt idx="0">
                  <c:v>201552441.62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NOVEMBRO!$H$49</c:f>
              <c:numCache>
                <c:formatCode>#,##0.00</c:formatCode>
                <c:ptCount val="1"/>
                <c:pt idx="0">
                  <c:v>54090588.579999983</c:v>
                </c:pt>
              </c:numCache>
            </c:numRef>
          </c:val>
        </c:ser>
        <c:axId val="87213952"/>
        <c:axId val="87215488"/>
      </c:barChart>
      <c:catAx>
        <c:axId val="87213952"/>
        <c:scaling>
          <c:orientation val="minMax"/>
        </c:scaling>
        <c:delete val="1"/>
        <c:axPos val="b"/>
        <c:tickLblPos val="none"/>
        <c:crossAx val="87215488"/>
        <c:crosses val="autoZero"/>
        <c:auto val="1"/>
        <c:lblAlgn val="ctr"/>
        <c:lblOffset val="100"/>
      </c:catAx>
      <c:valAx>
        <c:axId val="872154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72139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96" footer="0.3149606200000069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86184681464"/>
                  <c:y val="2.1618001696884919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NOVEMBRO!$C$51:$C$54</c:f>
              <c:numCache>
                <c:formatCode>_-* #,##0.00_-;\-* #,##0.00_-;_-* "-"??_-;_-@_-</c:formatCode>
                <c:ptCount val="4"/>
                <c:pt idx="0">
                  <c:v>113177388.20999998</c:v>
                </c:pt>
                <c:pt idx="1">
                  <c:v>45442489.609999999</c:v>
                </c:pt>
                <c:pt idx="2">
                  <c:v>36414251.210000008</c:v>
                </c:pt>
                <c:pt idx="3">
                  <c:v>6518312.5899999999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DEDZEMBRO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62"/>
          <c:w val="0.59679330708661416"/>
          <c:h val="0.717919075144522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DEZEMBRO!$C$49</c:f>
              <c:numCache>
                <c:formatCode>#,##0.00</c:formatCode>
                <c:ptCount val="1"/>
                <c:pt idx="0">
                  <c:v>262258783.63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DEZEMBRO!$D$49</c:f>
              <c:numCache>
                <c:formatCode>#,##0.00</c:formatCode>
                <c:ptCount val="1"/>
                <c:pt idx="0">
                  <c:v>25471139.699999999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DEZEMBRO!$F$49</c:f>
              <c:numCache>
                <c:formatCode>#,##0.00</c:formatCode>
                <c:ptCount val="1"/>
                <c:pt idx="0">
                  <c:v>227023581.31999999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DEZEMBRO!$H$49</c:f>
              <c:numCache>
                <c:formatCode>#,##0.00</c:formatCode>
                <c:ptCount val="1"/>
                <c:pt idx="0">
                  <c:v>35235202.31000001</c:v>
                </c:pt>
              </c:numCache>
            </c:numRef>
          </c:val>
        </c:ser>
        <c:axId val="107511168"/>
        <c:axId val="107517056"/>
      </c:barChart>
      <c:catAx>
        <c:axId val="107511168"/>
        <c:scaling>
          <c:orientation val="minMax"/>
        </c:scaling>
        <c:delete val="1"/>
        <c:axPos val="b"/>
        <c:tickLblPos val="none"/>
        <c:crossAx val="107517056"/>
        <c:crosses val="autoZero"/>
        <c:auto val="1"/>
        <c:lblAlgn val="ctr"/>
        <c:lblOffset val="100"/>
      </c:catAx>
      <c:valAx>
        <c:axId val="1075170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0751116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DEZEMBRO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86184681472"/>
                  <c:y val="2.1618001696884919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DEZEMBRO!$B$51:$B$54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DEZEMBRO!$C$51:$C$54</c:f>
              <c:numCache>
                <c:formatCode>_-* #,##0.00_-;\-* #,##0.00_-;_-* "-"??_-;_-@_-</c:formatCode>
                <c:ptCount val="4"/>
                <c:pt idx="0">
                  <c:v>130660574.89999999</c:v>
                </c:pt>
                <c:pt idx="1">
                  <c:v>52208759.170000002</c:v>
                </c:pt>
                <c:pt idx="2">
                  <c:v>37457898.140000001</c:v>
                </c:pt>
                <c:pt idx="3">
                  <c:v>6696349.1099999994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7"/>
          <c:w val="0.59679330708661416"/>
          <c:h val="0.717919075144519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81277696"/>
        <c:axId val="81279232"/>
      </c:barChart>
      <c:catAx>
        <c:axId val="81277696"/>
        <c:scaling>
          <c:orientation val="minMax"/>
        </c:scaling>
        <c:delete val="1"/>
        <c:axPos val="b"/>
        <c:tickLblPos val="none"/>
        <c:crossAx val="81279232"/>
        <c:crosses val="autoZero"/>
        <c:auto val="1"/>
        <c:lblAlgn val="ctr"/>
        <c:lblOffset val="100"/>
      </c:catAx>
      <c:valAx>
        <c:axId val="812792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2776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449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6"/>
          <c:w val="0.59679330708661416"/>
          <c:h val="0.71791907514452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82230656"/>
        <c:axId val="81736832"/>
      </c:barChart>
      <c:catAx>
        <c:axId val="82230656"/>
        <c:scaling>
          <c:orientation val="minMax"/>
        </c:scaling>
        <c:delete val="1"/>
        <c:axPos val="b"/>
        <c:tickLblPos val="none"/>
        <c:crossAx val="81736832"/>
        <c:crosses val="autoZero"/>
        <c:auto val="1"/>
        <c:lblAlgn val="ctr"/>
        <c:lblOffset val="100"/>
      </c:catAx>
      <c:valAx>
        <c:axId val="817368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2306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532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86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1"/>
          <c:w val="0.59679330708661416"/>
          <c:h val="0.717919075144520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82286848"/>
        <c:axId val="82288640"/>
      </c:barChart>
      <c:catAx>
        <c:axId val="82286848"/>
        <c:scaling>
          <c:orientation val="minMax"/>
        </c:scaling>
        <c:delete val="1"/>
        <c:axPos val="b"/>
        <c:tickLblPos val="none"/>
        <c:crossAx val="82288640"/>
        <c:crosses val="autoZero"/>
        <c:auto val="1"/>
        <c:lblAlgn val="ctr"/>
        <c:lblOffset val="100"/>
      </c:catAx>
      <c:valAx>
        <c:axId val="822886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2868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33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69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7"/>
          <c:w val="0.59679330708661416"/>
          <c:h val="0.717919075144520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83526784"/>
        <c:axId val="83528320"/>
      </c:barChart>
      <c:catAx>
        <c:axId val="83526784"/>
        <c:scaling>
          <c:orientation val="minMax"/>
        </c:scaling>
        <c:delete val="1"/>
        <c:axPos val="b"/>
        <c:tickLblPos val="none"/>
        <c:crossAx val="83528320"/>
        <c:crosses val="autoZero"/>
        <c:auto val="1"/>
        <c:lblAlgn val="ctr"/>
        <c:lblOffset val="100"/>
      </c:catAx>
      <c:valAx>
        <c:axId val="835283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5267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82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71" t="s">
        <v>0</v>
      </c>
      <c r="B49" s="72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6" zoomScale="120" workbookViewId="0">
      <selection activeCell="C55" sqref="C55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91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8" t="s">
        <v>72</v>
      </c>
    </row>
    <row r="4" spans="1:9" s="2" customFormat="1" ht="11.25">
      <c r="A4" s="22"/>
      <c r="B4" s="25" t="s">
        <v>71</v>
      </c>
      <c r="C4" s="38">
        <v>240956471.33000001</v>
      </c>
      <c r="D4" s="38">
        <v>15704290.179999998</v>
      </c>
      <c r="E4" s="39">
        <v>100.00574971491119</v>
      </c>
      <c r="F4" s="38">
        <v>179774523.35000002</v>
      </c>
      <c r="G4" s="39">
        <v>96.503427655112276</v>
      </c>
      <c r="H4" s="38">
        <v>61181947.979999989</v>
      </c>
      <c r="I4" s="40">
        <v>93.588665538943687</v>
      </c>
    </row>
    <row r="5" spans="1:9" s="2" customFormat="1" ht="11.25">
      <c r="A5" s="3"/>
      <c r="B5" s="4" t="s">
        <v>70</v>
      </c>
      <c r="C5" s="58">
        <v>143821021</v>
      </c>
      <c r="D5" s="58">
        <v>9764980.0099999998</v>
      </c>
      <c r="E5" s="59">
        <v>62.183908706351417</v>
      </c>
      <c r="F5" s="58">
        <v>102893835.45000002</v>
      </c>
      <c r="G5" s="59">
        <v>55.233676165417037</v>
      </c>
      <c r="H5" s="58">
        <v>40927185.549999982</v>
      </c>
      <c r="I5" s="60">
        <v>62.60540578311344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7887113.8700000001</v>
      </c>
      <c r="E6" s="55">
        <v>50.22555789632159</v>
      </c>
      <c r="F6" s="53">
        <v>82258100.189999998</v>
      </c>
      <c r="G6" s="55">
        <v>44.156360271793986</v>
      </c>
      <c r="H6" s="53">
        <v>27772920.810000002</v>
      </c>
      <c r="I6" s="56">
        <v>42.483619475083266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39592.639999999999</v>
      </c>
      <c r="E7" s="63">
        <v>0.25212802368076098</v>
      </c>
      <c r="F7" s="61">
        <v>421694.76</v>
      </c>
      <c r="G7" s="63">
        <v>0.22636683444278438</v>
      </c>
      <c r="H7" s="61">
        <v>178305.24</v>
      </c>
      <c r="I7" s="64">
        <v>0.27274956128654282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156165.89000000001</v>
      </c>
      <c r="E8" s="55">
        <v>0.99447263966351107</v>
      </c>
      <c r="F8" s="53">
        <v>1431014.7000000002</v>
      </c>
      <c r="G8" s="55">
        <v>0.76817238061030413</v>
      </c>
      <c r="H8" s="53">
        <v>468985.29999999981</v>
      </c>
      <c r="I8" s="56">
        <v>0.71739638624662749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1">
        <v>56862.33</v>
      </c>
      <c r="E9" s="63">
        <v>0.3621023221685456</v>
      </c>
      <c r="F9" s="61">
        <v>476665.52</v>
      </c>
      <c r="G9" s="63">
        <v>0.25587528014439576</v>
      </c>
      <c r="H9" s="61">
        <v>223334.47999999998</v>
      </c>
      <c r="I9" s="64">
        <v>0.34162978855897991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396462.17</v>
      </c>
      <c r="G10" s="55">
        <v>0.21282191507244966</v>
      </c>
      <c r="H10" s="53">
        <v>1673537.83</v>
      </c>
      <c r="I10" s="56">
        <v>2.5599736100236479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85352.960000000006</v>
      </c>
      <c r="E11" s="63">
        <v>0.54353215951507772</v>
      </c>
      <c r="F11" s="61">
        <v>2524177.1700000004</v>
      </c>
      <c r="G11" s="63">
        <v>1.3549848130568332</v>
      </c>
      <c r="H11" s="61">
        <v>3475822.8299999996</v>
      </c>
      <c r="I11" s="64">
        <v>5.3168889035019369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698070.89</v>
      </c>
      <c r="G12" s="55">
        <v>0.37472625361993389</v>
      </c>
      <c r="H12" s="53">
        <v>301929.11</v>
      </c>
      <c r="I12" s="56">
        <v>0.46185424663984259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1508772.92</v>
      </c>
      <c r="E13" s="63">
        <v>9.6079456813855018</v>
      </c>
      <c r="F13" s="61">
        <v>14295888.33</v>
      </c>
      <c r="G13" s="63">
        <v>7.6740697152832622</v>
      </c>
      <c r="H13" s="61">
        <v>5704111.6699999999</v>
      </c>
      <c r="I13" s="64">
        <v>8.7254527994911921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2.4967654163489963E-3</v>
      </c>
      <c r="H14" s="53">
        <v>695348.82</v>
      </c>
      <c r="I14" s="56">
        <v>1.0636596299475842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0.18356133198544888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0.19816998361642654</v>
      </c>
      <c r="F16" s="53">
        <v>387110.54000000004</v>
      </c>
      <c r="G16" s="55">
        <v>0.20780193597671662</v>
      </c>
      <c r="H16" s="53">
        <v>312889.45999999996</v>
      </c>
      <c r="I16" s="56">
        <v>0.47862005034839855</v>
      </c>
    </row>
    <row r="17" spans="1:9" s="2" customFormat="1" ht="11.25">
      <c r="A17" s="3"/>
      <c r="B17" s="4" t="s">
        <v>59</v>
      </c>
      <c r="C17" s="58">
        <v>43980450.330000006</v>
      </c>
      <c r="D17" s="58">
        <v>4333487.6399999997</v>
      </c>
      <c r="E17" s="59">
        <v>27.595878282382909</v>
      </c>
      <c r="F17" s="58">
        <v>41134940.140000008</v>
      </c>
      <c r="G17" s="59">
        <v>22.081341927239571</v>
      </c>
      <c r="H17" s="58">
        <v>2845510.1899999976</v>
      </c>
      <c r="I17" s="60">
        <v>4.3527136721213937</v>
      </c>
    </row>
    <row r="18" spans="1:9" s="2" customFormat="1" ht="11.25">
      <c r="A18" s="22" t="s">
        <v>58</v>
      </c>
      <c r="B18" s="24" t="s">
        <v>57</v>
      </c>
      <c r="C18" s="53">
        <v>40030450.330000006</v>
      </c>
      <c r="D18" s="54">
        <v>4070509.3499999996</v>
      </c>
      <c r="E18" s="55">
        <v>25.921218635321079</v>
      </c>
      <c r="F18" s="53">
        <v>40030450.330000006</v>
      </c>
      <c r="G18" s="55">
        <v>21.488448949475245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1.6826455431999481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253803.69</v>
      </c>
      <c r="E20" s="55">
        <v>1.6162353094561142</v>
      </c>
      <c r="F20" s="53">
        <v>1016909.79</v>
      </c>
      <c r="G20" s="55">
        <v>0.54587979721677515</v>
      </c>
      <c r="H20" s="53">
        <v>1483090.21</v>
      </c>
      <c r="I20" s="56">
        <v>2.268650120018159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7.6483888327270363E-2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7.6483888327270363E-2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5.8424337605714333E-2</v>
      </c>
      <c r="F23" s="61">
        <v>87580.02</v>
      </c>
      <c r="G23" s="63">
        <v>4.7013180547549951E-2</v>
      </c>
      <c r="H23" s="61">
        <v>112419.98</v>
      </c>
      <c r="I23" s="64">
        <v>0.17196634392147936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7.6483888327270363E-2</v>
      </c>
    </row>
    <row r="25" spans="1:9" s="2" customFormat="1" ht="11.25">
      <c r="A25" s="3"/>
      <c r="B25" s="21" t="s">
        <v>49</v>
      </c>
      <c r="C25" s="58">
        <v>53155000</v>
      </c>
      <c r="D25" s="58">
        <v>1605822.53</v>
      </c>
      <c r="E25" s="59">
        <v>10.225962726176872</v>
      </c>
      <c r="F25" s="58">
        <v>35745747.760000005</v>
      </c>
      <c r="G25" s="59">
        <v>19.188409562455679</v>
      </c>
      <c r="H25" s="58">
        <v>17409252.239999995</v>
      </c>
      <c r="I25" s="60">
        <v>26.630546083708822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148287.45000000001</v>
      </c>
      <c r="E26" s="55">
        <v>0.9443023174296955</v>
      </c>
      <c r="F26" s="53">
        <v>1650451.09</v>
      </c>
      <c r="G26" s="55">
        <v>0.88596640054513143</v>
      </c>
      <c r="H26" s="53">
        <v>149548.90999999992</v>
      </c>
      <c r="I26" s="56">
        <v>0.2287616426381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-3885.4</v>
      </c>
      <c r="E27" s="63">
        <v>-2.4742432512942523E-2</v>
      </c>
      <c r="F27" s="61">
        <v>631093.54999999993</v>
      </c>
      <c r="G27" s="63">
        <v>0.33877264481721109</v>
      </c>
      <c r="H27" s="61">
        <v>568906.45000000007</v>
      </c>
      <c r="I27" s="64">
        <v>0.87024354780927649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20530.23</v>
      </c>
      <c r="E28" s="55">
        <v>0.13073758950177278</v>
      </c>
      <c r="F28" s="53">
        <v>632695.41999999993</v>
      </c>
      <c r="G28" s="55">
        <v>0.33963253276338534</v>
      </c>
      <c r="H28" s="53">
        <v>962304.58000000007</v>
      </c>
      <c r="I28" s="56">
        <v>1.4720159206708163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0</v>
      </c>
      <c r="E29" s="63">
        <v>0</v>
      </c>
      <c r="F29" s="61">
        <v>5000</v>
      </c>
      <c r="G29" s="63">
        <v>2.6840128917274713E-3</v>
      </c>
      <c r="H29" s="61">
        <v>95000</v>
      </c>
      <c r="I29" s="64">
        <v>0.14531938782181369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2.281142556679178E-2</v>
      </c>
      <c r="H30" s="53">
        <v>57505</v>
      </c>
      <c r="I30" s="56">
        <v>8.7964119965193655E-2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-1969.56</v>
      </c>
      <c r="E31" s="63">
        <v>-1.2542262155811775E-2</v>
      </c>
      <c r="F31" s="61">
        <v>192909.90999999997</v>
      </c>
      <c r="G31" s="63">
        <v>0.10355453707639724</v>
      </c>
      <c r="H31" s="61">
        <v>807090.09000000008</v>
      </c>
      <c r="I31" s="64">
        <v>1.2345877662721318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0.38241944163635183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3693</v>
      </c>
      <c r="E33" s="63">
        <v>2.3517219146110244E-2</v>
      </c>
      <c r="F33" s="61">
        <v>651769.1399999999</v>
      </c>
      <c r="G33" s="63">
        <v>0.34987135483802534</v>
      </c>
      <c r="H33" s="61">
        <v>998230.8600000001</v>
      </c>
      <c r="I33" s="64">
        <v>1.5269715524215013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4.2856599657411492</v>
      </c>
      <c r="H34" s="53">
        <v>166320.08000000007</v>
      </c>
      <c r="I34" s="56">
        <v>0.25441612850605361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1">
        <v>27488.809999999998</v>
      </c>
      <c r="E35" s="63">
        <v>0.17505019464819568</v>
      </c>
      <c r="F35" s="61">
        <v>9342304.3000000007</v>
      </c>
      <c r="G35" s="63">
        <v>5.0149730359281985</v>
      </c>
      <c r="H35" s="61">
        <v>7417695.6999999993</v>
      </c>
      <c r="I35" s="64">
        <v>11.346684191289471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964870.27</v>
      </c>
      <c r="E36" s="55">
        <v>6.1443448651926778</v>
      </c>
      <c r="F36" s="53">
        <v>9183184.9700000007</v>
      </c>
      <c r="G36" s="55">
        <v>4.9295573693195909</v>
      </c>
      <c r="H36" s="53">
        <v>3716815.0299999993</v>
      </c>
      <c r="I36" s="56">
        <v>5.6855293137527996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1820</v>
      </c>
      <c r="E37" s="63">
        <v>1.1589856172737787E-2</v>
      </c>
      <c r="F37" s="61">
        <v>83039.539999999994</v>
      </c>
      <c r="G37" s="63">
        <v>4.4575839176623805E-2</v>
      </c>
      <c r="H37" s="61">
        <v>116960.46</v>
      </c>
      <c r="I37" s="64">
        <v>0.17891181522692345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-300</v>
      </c>
      <c r="E38" s="55">
        <v>-1.9104158526490856E-3</v>
      </c>
      <c r="F38" s="53">
        <v>129700</v>
      </c>
      <c r="G38" s="55">
        <v>6.9623294411410602E-2</v>
      </c>
      <c r="H38" s="53">
        <v>70300</v>
      </c>
      <c r="I38" s="56">
        <v>0.10753634698814213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0.29085501097343258</v>
      </c>
      <c r="H39" s="61">
        <v>808171.36</v>
      </c>
      <c r="I39" s="64">
        <v>1.2362417609507643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445287.73000000004</v>
      </c>
      <c r="E40" s="55">
        <v>2.8356157946070866</v>
      </c>
      <c r="F40" s="53">
        <v>4514471.28</v>
      </c>
      <c r="G40" s="55">
        <v>2.4233798229706838</v>
      </c>
      <c r="H40" s="53">
        <v>735528.71999999974</v>
      </c>
      <c r="I40" s="56">
        <v>1.1251219296396018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7.6483888327270363E-2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8.649231543591776E-2</v>
      </c>
      <c r="H42" s="53">
        <v>388875</v>
      </c>
      <c r="I42" s="56">
        <v>0.59485344146534525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7.6483888327270363E-2</v>
      </c>
    </row>
    <row r="44" spans="1:9" s="2" customFormat="1" ht="11.25">
      <c r="A44" s="42"/>
      <c r="B44" s="43" t="s">
        <v>13</v>
      </c>
      <c r="C44" s="38">
        <v>10705000</v>
      </c>
      <c r="D44" s="41">
        <v>-902.9</v>
      </c>
      <c r="E44" s="39">
        <v>-5.7497149111895313E-3</v>
      </c>
      <c r="F44" s="38">
        <v>6513702.5899999999</v>
      </c>
      <c r="G44" s="39">
        <v>3.4965723448877237</v>
      </c>
      <c r="H44" s="38">
        <v>4191297.41</v>
      </c>
      <c r="I44" s="40">
        <v>6.4113344610563505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0.37596283740743636</v>
      </c>
      <c r="H45" s="61">
        <v>204625.5</v>
      </c>
      <c r="I45" s="64">
        <v>0.31301107781823723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2.0097999114586447</v>
      </c>
      <c r="H46" s="53">
        <v>2255979.4</v>
      </c>
      <c r="I46" s="56">
        <v>3.450921529964448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1">
        <v>-902.9</v>
      </c>
      <c r="E47" s="63">
        <v>-5.7497149111895313E-3</v>
      </c>
      <c r="F47" s="61">
        <v>2055004.5700000003</v>
      </c>
      <c r="G47" s="63">
        <v>1.1031317516877739</v>
      </c>
      <c r="H47" s="61">
        <v>1444995.4299999997</v>
      </c>
      <c r="I47" s="64">
        <v>2.2103773820307202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7.6778443338693372E-3</v>
      </c>
      <c r="H48" s="53">
        <v>285697.08</v>
      </c>
      <c r="I48" s="56">
        <v>0.43702447124294458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251661471.33000001</v>
      </c>
      <c r="D49" s="35">
        <f>SUM(D44,D4)</f>
        <v>15703387.279999997</v>
      </c>
      <c r="E49" s="35">
        <f t="shared" ref="E49:I49" si="0">SUM(E44,E4)</f>
        <v>100</v>
      </c>
      <c r="F49" s="35">
        <f t="shared" si="0"/>
        <v>186288225.94000003</v>
      </c>
      <c r="G49" s="35">
        <f t="shared" si="0"/>
        <v>100</v>
      </c>
      <c r="H49" s="35">
        <f t="shared" si="0"/>
        <v>65373245.389999986</v>
      </c>
      <c r="I49" s="35">
        <f t="shared" si="0"/>
        <v>100.00000000000004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102893835.45000002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41134940.140000008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35745747.760000005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6513702.5899999999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186288225.94000003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19" zoomScale="120" workbookViewId="0">
      <selection activeCell="C44" sqref="C44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92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9" t="s">
        <v>72</v>
      </c>
    </row>
    <row r="4" spans="1:9" s="2" customFormat="1" ht="11.25">
      <c r="A4" s="22"/>
      <c r="B4" s="25" t="s">
        <v>71</v>
      </c>
      <c r="C4" s="30">
        <v>244938030.19999999</v>
      </c>
      <c r="D4" s="30">
        <v>15259605.68</v>
      </c>
      <c r="E4" s="32">
        <v>99.96979864477386</v>
      </c>
      <c r="F4" s="30">
        <v>195034129.03</v>
      </c>
      <c r="G4" s="32">
        <v>96.765947096642265</v>
      </c>
      <c r="H4" s="30">
        <v>49903901.169999987</v>
      </c>
      <c r="I4" s="33">
        <v>92.259859765053378</v>
      </c>
    </row>
    <row r="5" spans="1:9" s="2" customFormat="1" ht="11.25">
      <c r="A5" s="3"/>
      <c r="B5" s="4" t="s">
        <v>70</v>
      </c>
      <c r="C5" s="58">
        <v>144081021</v>
      </c>
      <c r="D5" s="58">
        <v>10283552.76</v>
      </c>
      <c r="E5" s="59">
        <v>67.370331863654584</v>
      </c>
      <c r="F5" s="58">
        <v>113177388.20999998</v>
      </c>
      <c r="G5" s="59">
        <v>56.152824198171068</v>
      </c>
      <c r="H5" s="58">
        <v>30903632.790000021</v>
      </c>
      <c r="I5" s="60">
        <v>57.133105039693788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8168427.8899999997</v>
      </c>
      <c r="E6" s="55">
        <v>53.513577515173047</v>
      </c>
      <c r="F6" s="53">
        <v>90426528.079999998</v>
      </c>
      <c r="G6" s="55">
        <v>44.865012476746394</v>
      </c>
      <c r="H6" s="53">
        <v>19604492.920000002</v>
      </c>
      <c r="I6" s="56">
        <v>36.243815115831005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48633.09</v>
      </c>
      <c r="E7" s="63">
        <v>0.31860850907473548</v>
      </c>
      <c r="F7" s="61">
        <v>470327.85</v>
      </c>
      <c r="G7" s="63">
        <v>0.23335259360774194</v>
      </c>
      <c r="H7" s="61">
        <v>129672.15000000002</v>
      </c>
      <c r="I7" s="64">
        <v>0.23973144571761285</v>
      </c>
    </row>
    <row r="8" spans="1:9" s="2" customFormat="1" ht="11.25">
      <c r="A8" s="22" t="s">
        <v>65</v>
      </c>
      <c r="B8" s="24" t="s">
        <v>50</v>
      </c>
      <c r="C8" s="53">
        <v>2060000</v>
      </c>
      <c r="D8" s="54">
        <v>163018.04999999999</v>
      </c>
      <c r="E8" s="55">
        <v>1.0679752790285519</v>
      </c>
      <c r="F8" s="53">
        <v>1594032.7500000002</v>
      </c>
      <c r="G8" s="55">
        <v>0.79087741988525961</v>
      </c>
      <c r="H8" s="53">
        <v>465967.24999999977</v>
      </c>
      <c r="I8" s="56">
        <v>0.861457163311939</v>
      </c>
    </row>
    <row r="9" spans="1:9" s="2" customFormat="1" ht="11.25">
      <c r="A9" s="3" t="s">
        <v>64</v>
      </c>
      <c r="B9" s="5" t="s">
        <v>63</v>
      </c>
      <c r="C9" s="61">
        <v>800000</v>
      </c>
      <c r="D9" s="61">
        <v>50574.3</v>
      </c>
      <c r="E9" s="63">
        <v>0.33132590013298346</v>
      </c>
      <c r="F9" s="61">
        <v>527239.82000000007</v>
      </c>
      <c r="G9" s="63">
        <v>0.26158939865091774</v>
      </c>
      <c r="H9" s="61">
        <v>272760.17999999993</v>
      </c>
      <c r="I9" s="64">
        <v>0.50426550562781813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76806.84</v>
      </c>
      <c r="E10" s="55">
        <v>0.50318235545267143</v>
      </c>
      <c r="F10" s="53">
        <v>473269.01</v>
      </c>
      <c r="G10" s="55">
        <v>0.2348118465824815</v>
      </c>
      <c r="H10" s="53">
        <v>1596730.99</v>
      </c>
      <c r="I10" s="56">
        <v>2.9519571369396989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60475.05</v>
      </c>
      <c r="E11" s="63">
        <v>0.39618838771544407</v>
      </c>
      <c r="F11" s="61">
        <v>2584652.2200000002</v>
      </c>
      <c r="G11" s="63">
        <v>1.2823720711223205</v>
      </c>
      <c r="H11" s="61">
        <v>3415347.78</v>
      </c>
      <c r="I11" s="64">
        <v>6.3141257465680907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70788.52</v>
      </c>
      <c r="E12" s="55">
        <v>0.46375471549940789</v>
      </c>
      <c r="F12" s="53">
        <v>768859.41</v>
      </c>
      <c r="G12" s="55">
        <v>0.38146866583218125</v>
      </c>
      <c r="H12" s="53">
        <v>231140.58999999997</v>
      </c>
      <c r="I12" s="56">
        <v>0.42732126986960567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1606555.2</v>
      </c>
      <c r="E13" s="63">
        <v>10.524977068458194</v>
      </c>
      <c r="F13" s="61">
        <v>15902443.529999999</v>
      </c>
      <c r="G13" s="63">
        <v>7.8899781129825834</v>
      </c>
      <c r="H13" s="61">
        <v>4097556.4700000007</v>
      </c>
      <c r="I13" s="64">
        <v>7.5753593694764696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6410.14</v>
      </c>
      <c r="E14" s="55">
        <v>4.1994558609381498E-2</v>
      </c>
      <c r="F14" s="53">
        <v>11061.32</v>
      </c>
      <c r="G14" s="55">
        <v>5.4880605320845634E-3</v>
      </c>
      <c r="H14" s="53">
        <v>688938.68</v>
      </c>
      <c r="I14" s="56">
        <v>1.2736756949521069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0.22185005404871855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0.2087475745101631</v>
      </c>
      <c r="F16" s="53">
        <v>418974.22000000003</v>
      </c>
      <c r="G16" s="55">
        <v>0.20787355222911144</v>
      </c>
      <c r="H16" s="53">
        <v>281025.77999999997</v>
      </c>
      <c r="I16" s="56">
        <v>0.519546537350694</v>
      </c>
    </row>
    <row r="17" spans="1:9" s="2" customFormat="1" ht="11.25">
      <c r="A17" s="3"/>
      <c r="B17" s="4" t="s">
        <v>59</v>
      </c>
      <c r="C17" s="58">
        <v>48032009.200000003</v>
      </c>
      <c r="D17" s="58">
        <v>4307549.47</v>
      </c>
      <c r="E17" s="59">
        <v>28.219920107942286</v>
      </c>
      <c r="F17" s="58">
        <v>45442489.609999999</v>
      </c>
      <c r="G17" s="59">
        <v>22.546236227530152</v>
      </c>
      <c r="H17" s="58">
        <v>2589519.5900000036</v>
      </c>
      <c r="I17" s="60">
        <v>4.787375508347635</v>
      </c>
    </row>
    <row r="18" spans="1:9" s="2" customFormat="1" ht="11.25">
      <c r="A18" s="22" t="s">
        <v>58</v>
      </c>
      <c r="B18" s="24" t="s">
        <v>57</v>
      </c>
      <c r="C18" s="53">
        <v>44082009.200000003</v>
      </c>
      <c r="D18" s="54">
        <v>4051558.87</v>
      </c>
      <c r="E18" s="55">
        <v>26.542856540664395</v>
      </c>
      <c r="F18" s="53">
        <v>44082009.200000003</v>
      </c>
      <c r="G18" s="55">
        <v>21.871235518501283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2.0336254954465867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246816</v>
      </c>
      <c r="E20" s="55">
        <v>1.6169582844888106</v>
      </c>
      <c r="F20" s="53">
        <v>1263725.79</v>
      </c>
      <c r="G20" s="55">
        <v>0.62699602140399024</v>
      </c>
      <c r="H20" s="53">
        <v>1236274.21</v>
      </c>
      <c r="I20" s="56">
        <v>2.2855625025628066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9.2437522520299395E-2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9.2437522520299395E-2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6.0105282789085966E-2</v>
      </c>
      <c r="F23" s="61">
        <v>96754.62000000001</v>
      </c>
      <c r="G23" s="63">
        <v>4.8004687624880193E-2</v>
      </c>
      <c r="H23" s="61">
        <v>103245.37999999999</v>
      </c>
      <c r="I23" s="64">
        <v>0.19087494277733733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9.2437522520299395E-2</v>
      </c>
    </row>
    <row r="25" spans="1:9" s="2" customFormat="1" ht="11.25">
      <c r="A25" s="3"/>
      <c r="B25" s="21" t="s">
        <v>49</v>
      </c>
      <c r="C25" s="58">
        <v>52825000</v>
      </c>
      <c r="D25" s="58">
        <v>668503.45000000007</v>
      </c>
      <c r="E25" s="59">
        <v>4.3795466731769874</v>
      </c>
      <c r="F25" s="58">
        <v>36414251.210000008</v>
      </c>
      <c r="G25" s="59">
        <v>18.066886670941042</v>
      </c>
      <c r="H25" s="58">
        <v>16410748.789999992</v>
      </c>
      <c r="I25" s="60">
        <v>30.339379217012002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-88172.32</v>
      </c>
      <c r="E26" s="55">
        <v>-0.5776406849093999</v>
      </c>
      <c r="F26" s="53">
        <v>1562278.77</v>
      </c>
      <c r="G26" s="55">
        <v>0.77512272113550784</v>
      </c>
      <c r="H26" s="53">
        <v>237721.22999999998</v>
      </c>
      <c r="I26" s="56">
        <v>0.43948723103356541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81632.25</v>
      </c>
      <c r="E27" s="63">
        <v>0.53479491977408955</v>
      </c>
      <c r="F27" s="61">
        <v>712725.79999999993</v>
      </c>
      <c r="G27" s="63">
        <v>0.35361804316106898</v>
      </c>
      <c r="H27" s="61">
        <v>487274.20000000007</v>
      </c>
      <c r="I27" s="64">
        <v>0.90084839672121741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70821.929999999993</v>
      </c>
      <c r="E28" s="55">
        <v>0.46397359343392081</v>
      </c>
      <c r="F28" s="53">
        <v>703517.34999999986</v>
      </c>
      <c r="G28" s="55">
        <v>0.34904928183722383</v>
      </c>
      <c r="H28" s="53">
        <v>891482.65000000014</v>
      </c>
      <c r="I28" s="56">
        <v>1.6481289507166239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0</v>
      </c>
      <c r="E29" s="63">
        <v>0</v>
      </c>
      <c r="F29" s="61">
        <v>5000</v>
      </c>
      <c r="G29" s="63">
        <v>2.4807439492233129E-3</v>
      </c>
      <c r="H29" s="61">
        <v>95000</v>
      </c>
      <c r="I29" s="64">
        <v>0.17563129278856884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2.1083842824448935E-2</v>
      </c>
      <c r="H30" s="53">
        <v>57505</v>
      </c>
      <c r="I30" s="56">
        <v>0.10631239465059633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60000</v>
      </c>
      <c r="E31" s="63">
        <v>0.39307620684772715</v>
      </c>
      <c r="F31" s="61">
        <v>252909.90999999997</v>
      </c>
      <c r="G31" s="63">
        <v>0.12548094578622251</v>
      </c>
      <c r="H31" s="61">
        <v>747090.09000000008</v>
      </c>
      <c r="I31" s="64">
        <v>1.3811831403813499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0.46218761260149688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1300</v>
      </c>
      <c r="E33" s="63">
        <v>8.5166511483674209E-3</v>
      </c>
      <c r="F33" s="61">
        <v>653069.1399999999</v>
      </c>
      <c r="G33" s="63">
        <v>0.32401946349589444</v>
      </c>
      <c r="H33" s="61">
        <v>996930.8600000001</v>
      </c>
      <c r="I33" s="64">
        <v>1.8430763764486289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-1566688.45</v>
      </c>
      <c r="E34" s="55">
        <v>-10.26379922063575</v>
      </c>
      <c r="F34" s="53">
        <v>6416991.4699999997</v>
      </c>
      <c r="G34" s="55">
        <v>3.1837825522840224</v>
      </c>
      <c r="H34" s="53">
        <v>1733008.5300000003</v>
      </c>
      <c r="I34" s="56">
        <v>3.2039003003949191</v>
      </c>
    </row>
    <row r="35" spans="1:9" s="2" customFormat="1" ht="11.25">
      <c r="A35" s="3" t="s">
        <v>26</v>
      </c>
      <c r="B35" s="20" t="s">
        <v>15</v>
      </c>
      <c r="C35" s="61">
        <v>15760000</v>
      </c>
      <c r="D35" s="61">
        <v>729041.63</v>
      </c>
      <c r="E35" s="63">
        <v>4.7761486425747357</v>
      </c>
      <c r="F35" s="61">
        <v>10071345.930000002</v>
      </c>
      <c r="G35" s="63">
        <v>4.9968860952764684</v>
      </c>
      <c r="H35" s="61">
        <v>5688654.0699999984</v>
      </c>
      <c r="I35" s="64">
        <v>10.516901774116352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966623.3899999999</v>
      </c>
      <c r="E36" s="55">
        <v>6.332610926524854</v>
      </c>
      <c r="F36" s="53">
        <v>10149808.360000001</v>
      </c>
      <c r="G36" s="55">
        <v>5.0358151349692397</v>
      </c>
      <c r="H36" s="53">
        <v>2750191.6399999987</v>
      </c>
      <c r="I36" s="56">
        <v>5.0844180331527795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240</v>
      </c>
      <c r="E37" s="63">
        <v>1.5723048273909087E-3</v>
      </c>
      <c r="F37" s="61">
        <v>83279.539999999994</v>
      </c>
      <c r="G37" s="63">
        <v>4.1319042989820164E-2</v>
      </c>
      <c r="H37" s="61">
        <v>116720.46</v>
      </c>
      <c r="I37" s="64">
        <v>0.21578700299659409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129700</v>
      </c>
      <c r="G38" s="55">
        <v>6.4350498042852741E-2</v>
      </c>
      <c r="H38" s="53">
        <v>70300</v>
      </c>
      <c r="I38" s="56">
        <v>0.12996715666354094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0.26882762403917931</v>
      </c>
      <c r="H39" s="61">
        <v>808171.36</v>
      </c>
      <c r="I39" s="64">
        <v>1.4941071658052196</v>
      </c>
    </row>
    <row r="40" spans="1:9" s="2" customFormat="1" ht="11.25">
      <c r="A40" s="22" t="s">
        <v>20</v>
      </c>
      <c r="B40" s="23" t="s">
        <v>19</v>
      </c>
      <c r="C40" s="53">
        <v>5920000</v>
      </c>
      <c r="D40" s="54">
        <v>447380.02</v>
      </c>
      <c r="E40" s="55">
        <v>2.9309073546843383</v>
      </c>
      <c r="F40" s="53">
        <v>4961851.3000000007</v>
      </c>
      <c r="G40" s="55">
        <v>2.461816517884166</v>
      </c>
      <c r="H40" s="53">
        <v>958148.69999999925</v>
      </c>
      <c r="I40" s="56">
        <v>1.7713778406809104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9.2437522520299395E-2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-33675</v>
      </c>
      <c r="E42" s="55">
        <v>-0.22061402109328684</v>
      </c>
      <c r="F42" s="53">
        <v>127450</v>
      </c>
      <c r="G42" s="55">
        <v>6.3234163265702234E-2</v>
      </c>
      <c r="H42" s="53">
        <v>422550</v>
      </c>
      <c r="I42" s="56">
        <v>0.78118950281905009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9.2437522520299395E-2</v>
      </c>
    </row>
    <row r="44" spans="1:9" s="2" customFormat="1" ht="11.25">
      <c r="A44" s="42"/>
      <c r="B44" s="43" t="s">
        <v>13</v>
      </c>
      <c r="C44" s="30">
        <v>10705000</v>
      </c>
      <c r="D44" s="31">
        <v>4610</v>
      </c>
      <c r="E44" s="32">
        <v>3.0201355226133705E-2</v>
      </c>
      <c r="F44" s="30">
        <v>6518312.5899999999</v>
      </c>
      <c r="G44" s="32">
        <v>3.2340529033577279</v>
      </c>
      <c r="H44" s="30">
        <v>4186687.41</v>
      </c>
      <c r="I44" s="33">
        <v>7.740140234946578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0.34748996061306064</v>
      </c>
      <c r="H45" s="61">
        <v>204625.5</v>
      </c>
      <c r="I45" s="64">
        <v>0.37830148528955043</v>
      </c>
    </row>
    <row r="46" spans="1:9" s="2" customFormat="1" ht="11.25">
      <c r="A46" s="22" t="s">
        <v>12</v>
      </c>
      <c r="B46" s="23" t="s">
        <v>11</v>
      </c>
      <c r="C46" s="53">
        <v>5000000</v>
      </c>
      <c r="D46" s="54">
        <v>0</v>
      </c>
      <c r="E46" s="55">
        <v>0</v>
      </c>
      <c r="F46" s="53">
        <v>3744020.6</v>
      </c>
      <c r="G46" s="55">
        <v>1.8575912898434874</v>
      </c>
      <c r="H46" s="53">
        <v>1255979.3999999999</v>
      </c>
      <c r="I46" s="56">
        <v>2.3219924814506419</v>
      </c>
    </row>
    <row r="47" spans="1:9" s="2" customFormat="1" ht="11.25">
      <c r="A47" s="3" t="s">
        <v>10</v>
      </c>
      <c r="B47" s="20" t="s">
        <v>9</v>
      </c>
      <c r="C47" s="61">
        <v>4500000</v>
      </c>
      <c r="D47" s="61">
        <v>4610</v>
      </c>
      <c r="E47" s="63">
        <v>3.0201355226133705E-2</v>
      </c>
      <c r="F47" s="61">
        <v>2059614.5700000003</v>
      </c>
      <c r="G47" s="63">
        <v>1.0218752764519352</v>
      </c>
      <c r="H47" s="61">
        <v>2440385.4299999997</v>
      </c>
      <c r="I47" s="64">
        <v>4.5116636628767095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7.0963764492450211E-3</v>
      </c>
      <c r="H48" s="53">
        <v>285697.08</v>
      </c>
      <c r="I48" s="56">
        <v>0.52818260532967554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255643030.19999999</v>
      </c>
      <c r="D49" s="35">
        <f t="shared" ref="D49:I49" si="0">SUM(D44,D4)</f>
        <v>15264215.68</v>
      </c>
      <c r="E49" s="35">
        <f t="shared" si="0"/>
        <v>100</v>
      </c>
      <c r="F49" s="35">
        <f t="shared" si="0"/>
        <v>201552441.62</v>
      </c>
      <c r="G49" s="35">
        <f t="shared" si="0"/>
        <v>99.999999999999986</v>
      </c>
      <c r="H49" s="35">
        <f t="shared" si="0"/>
        <v>54090588.579999983</v>
      </c>
      <c r="I49" s="35">
        <f t="shared" si="0"/>
        <v>99.999999999999957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113177388.20999998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45442489.609999999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36414251.210000008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6518312.5899999999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201552441.62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47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93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70" t="s">
        <v>72</v>
      </c>
    </row>
    <row r="4" spans="1:9" s="2" customFormat="1" ht="11.25">
      <c r="A4" s="22"/>
      <c r="B4" s="25" t="s">
        <v>71</v>
      </c>
      <c r="C4" s="30">
        <v>251553783.63</v>
      </c>
      <c r="D4" s="30">
        <v>25293103.18</v>
      </c>
      <c r="E4" s="32">
        <v>99.301026486851711</v>
      </c>
      <c r="F4" s="30">
        <v>220327232.20999998</v>
      </c>
      <c r="G4" s="32">
        <v>97.050372885906853</v>
      </c>
      <c r="H4" s="30">
        <v>31226551.420000017</v>
      </c>
      <c r="I4" s="33">
        <v>88.623164826096911</v>
      </c>
    </row>
    <row r="5" spans="1:9" s="2" customFormat="1" ht="11.25">
      <c r="A5" s="3"/>
      <c r="B5" s="4" t="s">
        <v>70</v>
      </c>
      <c r="C5" s="58">
        <v>144081021</v>
      </c>
      <c r="D5" s="58">
        <v>17483186.690000001</v>
      </c>
      <c r="E5" s="59">
        <v>68.639200663643649</v>
      </c>
      <c r="F5" s="58">
        <v>130660574.89999999</v>
      </c>
      <c r="G5" s="59">
        <v>57.553745800454102</v>
      </c>
      <c r="H5" s="58">
        <v>13420446.100000009</v>
      </c>
      <c r="I5" s="60">
        <v>38.088176653355518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13910115.479999999</v>
      </c>
      <c r="E6" s="55">
        <v>54.611280232584171</v>
      </c>
      <c r="F6" s="53">
        <v>104336643.56</v>
      </c>
      <c r="G6" s="55">
        <v>45.958504818463233</v>
      </c>
      <c r="H6" s="53">
        <v>5694377.4399999976</v>
      </c>
      <c r="I6" s="56">
        <v>16.161046529265679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1">
        <v>61152.44</v>
      </c>
      <c r="E7" s="63">
        <v>0.24008521299107791</v>
      </c>
      <c r="F7" s="61">
        <v>531480.29</v>
      </c>
      <c r="G7" s="63">
        <v>0.23410796663050371</v>
      </c>
      <c r="H7" s="61">
        <v>68519.709999999963</v>
      </c>
      <c r="I7" s="64">
        <v>0.19446379049327486</v>
      </c>
    </row>
    <row r="8" spans="1:9" s="2" customFormat="1" ht="11.25">
      <c r="A8" s="22" t="s">
        <v>65</v>
      </c>
      <c r="B8" s="24" t="s">
        <v>50</v>
      </c>
      <c r="C8" s="53">
        <v>2060000</v>
      </c>
      <c r="D8" s="54">
        <v>285178.14</v>
      </c>
      <c r="E8" s="55">
        <v>1.1196127984803133</v>
      </c>
      <c r="F8" s="53">
        <v>1879210.8900000001</v>
      </c>
      <c r="G8" s="55">
        <v>0.82776021727503613</v>
      </c>
      <c r="H8" s="53">
        <v>180789.10999999987</v>
      </c>
      <c r="I8" s="56">
        <v>0.51309230016451635</v>
      </c>
    </row>
    <row r="9" spans="1:9" s="2" customFormat="1" ht="11.25">
      <c r="A9" s="3" t="s">
        <v>64</v>
      </c>
      <c r="B9" s="5" t="s">
        <v>63</v>
      </c>
      <c r="C9" s="61">
        <v>800000</v>
      </c>
      <c r="D9" s="61">
        <v>35508.14</v>
      </c>
      <c r="E9" s="63">
        <v>0.13940538357614207</v>
      </c>
      <c r="F9" s="61">
        <v>562747.96000000008</v>
      </c>
      <c r="G9" s="63">
        <v>0.2478808398352158</v>
      </c>
      <c r="H9" s="61">
        <v>237252.03999999992</v>
      </c>
      <c r="I9" s="64">
        <v>0.67333809498992447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-28104.94</v>
      </c>
      <c r="E10" s="55">
        <v>-0.1103403315714216</v>
      </c>
      <c r="F10" s="53">
        <v>445164.07</v>
      </c>
      <c r="G10" s="55">
        <v>0.1960871498069274</v>
      </c>
      <c r="H10" s="53">
        <v>1624835.93</v>
      </c>
      <c r="I10" s="56">
        <v>4.6113994626869488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1">
        <v>156370.42000000001</v>
      </c>
      <c r="E11" s="63">
        <v>0.61391214465366084</v>
      </c>
      <c r="F11" s="61">
        <v>2741022.64</v>
      </c>
      <c r="G11" s="63">
        <v>1.207373535411022</v>
      </c>
      <c r="H11" s="61">
        <v>3258977.36</v>
      </c>
      <c r="I11" s="64">
        <v>9.2492085935180732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7037.33</v>
      </c>
      <c r="E12" s="55">
        <v>2.7628641995944926E-2</v>
      </c>
      <c r="F12" s="53">
        <v>775896.74</v>
      </c>
      <c r="G12" s="55">
        <v>0.34176922744705468</v>
      </c>
      <c r="H12" s="53">
        <v>224103.26</v>
      </c>
      <c r="I12" s="56">
        <v>0.63602092597151871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1">
        <v>3023693.86</v>
      </c>
      <c r="E13" s="63">
        <v>11.871058364930565</v>
      </c>
      <c r="F13" s="61">
        <v>18926137.390000001</v>
      </c>
      <c r="G13" s="63">
        <v>8.3366394274798949</v>
      </c>
      <c r="H13" s="61">
        <v>1073862.6099999994</v>
      </c>
      <c r="I13" s="64">
        <v>3.0476981529781915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11061.32</v>
      </c>
      <c r="G14" s="55">
        <v>4.8723220449987392E-3</v>
      </c>
      <c r="H14" s="53">
        <v>688938.68</v>
      </c>
      <c r="I14" s="56">
        <v>1.9552567740031797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1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0.34056850005922379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32235.82</v>
      </c>
      <c r="E16" s="55">
        <v>0.12655821600318889</v>
      </c>
      <c r="F16" s="53">
        <v>451210.04000000004</v>
      </c>
      <c r="G16" s="55">
        <v>0.19875029606021372</v>
      </c>
      <c r="H16" s="53">
        <v>248789.95999999996</v>
      </c>
      <c r="I16" s="56">
        <v>0.70608352922495221</v>
      </c>
    </row>
    <row r="17" spans="1:9" s="2" customFormat="1" ht="11.25">
      <c r="A17" s="3"/>
      <c r="B17" s="4" t="s">
        <v>59</v>
      </c>
      <c r="C17" s="58">
        <v>54647762.630000003</v>
      </c>
      <c r="D17" s="58">
        <v>6766269.5599999996</v>
      </c>
      <c r="E17" s="59">
        <v>26.564455457012787</v>
      </c>
      <c r="F17" s="58">
        <v>52208759.170000002</v>
      </c>
      <c r="G17" s="59">
        <v>22.997064387073252</v>
      </c>
      <c r="H17" s="58">
        <v>2439003.4600000009</v>
      </c>
      <c r="I17" s="60">
        <v>6.9220645834288108</v>
      </c>
    </row>
    <row r="18" spans="1:9" s="2" customFormat="1" ht="11.25">
      <c r="A18" s="22" t="s">
        <v>58</v>
      </c>
      <c r="B18" s="24" t="s">
        <v>57</v>
      </c>
      <c r="C18" s="53">
        <v>50697762.630000003</v>
      </c>
      <c r="D18" s="54">
        <v>6615753.4299999997</v>
      </c>
      <c r="E18" s="55">
        <v>25.973527325123968</v>
      </c>
      <c r="F18" s="53">
        <v>50697762.630000003</v>
      </c>
      <c r="G18" s="55">
        <v>22.33149628563881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1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3.1218779172095514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141341.53</v>
      </c>
      <c r="E20" s="55">
        <v>0.55490854223535202</v>
      </c>
      <c r="F20" s="53">
        <v>1405067.32</v>
      </c>
      <c r="G20" s="55">
        <v>0.61890809396557533</v>
      </c>
      <c r="H20" s="53">
        <v>1094932.68</v>
      </c>
      <c r="I20" s="56">
        <v>3.1074965041118832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1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0.14190354169134323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0.14190354169134323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1">
        <v>9174.6</v>
      </c>
      <c r="E23" s="63">
        <v>3.6019589653461796E-2</v>
      </c>
      <c r="F23" s="61">
        <v>105929.22000000002</v>
      </c>
      <c r="G23" s="63">
        <v>4.6660007468866414E-2</v>
      </c>
      <c r="H23" s="61">
        <v>94070.779999999984</v>
      </c>
      <c r="I23" s="64">
        <v>0.26697953703334348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0.14190354169134323</v>
      </c>
    </row>
    <row r="25" spans="1:9" s="2" customFormat="1" ht="11.25">
      <c r="A25" s="3"/>
      <c r="B25" s="21" t="s">
        <v>49</v>
      </c>
      <c r="C25" s="58">
        <v>52825000</v>
      </c>
      <c r="D25" s="58">
        <v>1043646.9300000002</v>
      </c>
      <c r="E25" s="59">
        <v>4.0973703661952756</v>
      </c>
      <c r="F25" s="58">
        <v>37457898.140000001</v>
      </c>
      <c r="G25" s="59">
        <v>16.499562698379513</v>
      </c>
      <c r="H25" s="58">
        <v>15367101.859999999</v>
      </c>
      <c r="I25" s="60">
        <v>43.612923589312565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149801.20000000001</v>
      </c>
      <c r="E26" s="55">
        <v>0.58812130813290631</v>
      </c>
      <c r="F26" s="53">
        <v>1712079.97</v>
      </c>
      <c r="G26" s="55">
        <v>0.75414190897937872</v>
      </c>
      <c r="H26" s="53">
        <v>87920.030000000028</v>
      </c>
      <c r="I26" s="56">
        <v>0.24952327285218306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1">
        <v>-32735.8</v>
      </c>
      <c r="E27" s="63">
        <v>-0.12852114348067431</v>
      </c>
      <c r="F27" s="61">
        <v>679989.99999999988</v>
      </c>
      <c r="G27" s="63">
        <v>0.29952395079237309</v>
      </c>
      <c r="H27" s="61">
        <v>520010.00000000012</v>
      </c>
      <c r="I27" s="64">
        <v>1.4758252142983084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130695.56</v>
      </c>
      <c r="E28" s="55">
        <v>0.51311233631214392</v>
      </c>
      <c r="F28" s="53">
        <v>834212.90999999992</v>
      </c>
      <c r="G28" s="55">
        <v>0.36745650172091116</v>
      </c>
      <c r="H28" s="53">
        <v>760787.09000000008</v>
      </c>
      <c r="I28" s="56">
        <v>2.1591676508810145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1">
        <v>-5000</v>
      </c>
      <c r="E29" s="63">
        <v>-1.9630059977253395E-2</v>
      </c>
      <c r="F29" s="61">
        <v>0</v>
      </c>
      <c r="G29" s="63">
        <v>0</v>
      </c>
      <c r="H29" s="61">
        <v>100000</v>
      </c>
      <c r="I29" s="64">
        <v>0.28380708338268645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-37000</v>
      </c>
      <c r="E30" s="55">
        <v>-0.14526244383167511</v>
      </c>
      <c r="F30" s="53">
        <v>5495</v>
      </c>
      <c r="G30" s="55">
        <v>2.420453403144297E-3</v>
      </c>
      <c r="H30" s="53">
        <v>94505</v>
      </c>
      <c r="I30" s="56">
        <v>0.26821188415080788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1">
        <v>31409.97</v>
      </c>
      <c r="E31" s="63">
        <v>0.12331591899674597</v>
      </c>
      <c r="F31" s="61">
        <v>284319.88</v>
      </c>
      <c r="G31" s="63">
        <v>0.12523803842176126</v>
      </c>
      <c r="H31" s="61">
        <v>715680.12</v>
      </c>
      <c r="I31" s="64">
        <v>2.0311508749217109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0.70951770845671613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1">
        <v>-60111.75</v>
      </c>
      <c r="E33" s="63">
        <v>-0.23599945156753235</v>
      </c>
      <c r="F33" s="61">
        <v>592957.3899999999</v>
      </c>
      <c r="G33" s="63">
        <v>0.26118757644132118</v>
      </c>
      <c r="H33" s="61">
        <v>1057042.6100000001</v>
      </c>
      <c r="I33" s="64">
        <v>2.9999618015532259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-107894.75</v>
      </c>
      <c r="E34" s="55">
        <v>-0.42359608274615218</v>
      </c>
      <c r="F34" s="53">
        <v>6309096.7199999997</v>
      </c>
      <c r="G34" s="55">
        <v>2.7790490676415871</v>
      </c>
      <c r="H34" s="53">
        <v>1840903.2800000003</v>
      </c>
      <c r="I34" s="56">
        <v>5.224613906864211</v>
      </c>
    </row>
    <row r="35" spans="1:9" s="2" customFormat="1" ht="11.25">
      <c r="A35" s="3" t="s">
        <v>26</v>
      </c>
      <c r="B35" s="20" t="s">
        <v>15</v>
      </c>
      <c r="C35" s="61">
        <v>15760000</v>
      </c>
      <c r="D35" s="61">
        <v>-572330.34</v>
      </c>
      <c r="E35" s="63">
        <v>-2.2469757802003656</v>
      </c>
      <c r="F35" s="61">
        <v>9499015.5899999999</v>
      </c>
      <c r="G35" s="63">
        <v>4.1841537054297051</v>
      </c>
      <c r="H35" s="61">
        <v>6260984.4100000001</v>
      </c>
      <c r="I35" s="64">
        <v>17.769117245065701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1284412.81</v>
      </c>
      <c r="E36" s="55">
        <v>5.0426200991705139</v>
      </c>
      <c r="F36" s="53">
        <v>11434221.170000002</v>
      </c>
      <c r="G36" s="55">
        <v>5.0365786247918232</v>
      </c>
      <c r="H36" s="53">
        <v>1465778.8299999982</v>
      </c>
      <c r="I36" s="56">
        <v>4.1599841462638611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1">
        <v>878</v>
      </c>
      <c r="E37" s="63">
        <v>3.4470385320056964E-3</v>
      </c>
      <c r="F37" s="61">
        <v>84157.54</v>
      </c>
      <c r="G37" s="63">
        <v>3.7069955248999503E-2</v>
      </c>
      <c r="H37" s="61">
        <v>115842.46</v>
      </c>
      <c r="I37" s="64">
        <v>0.32876910704475526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-36202.89</v>
      </c>
      <c r="E38" s="55">
        <v>-0.1421329804099814</v>
      </c>
      <c r="F38" s="53">
        <v>93497.11</v>
      </c>
      <c r="G38" s="55">
        <v>4.1183875902394293E-2</v>
      </c>
      <c r="H38" s="53">
        <v>106502.89</v>
      </c>
      <c r="I38" s="56">
        <v>0.30226274582727086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1">
        <v>0</v>
      </c>
      <c r="E39" s="63">
        <v>0</v>
      </c>
      <c r="F39" s="61">
        <v>541828.64</v>
      </c>
      <c r="G39" s="63">
        <v>0.23866623759946243</v>
      </c>
      <c r="H39" s="61">
        <v>808171.36</v>
      </c>
      <c r="I39" s="64">
        <v>2.2936475655501916</v>
      </c>
    </row>
    <row r="40" spans="1:9" s="2" customFormat="1" ht="11.25">
      <c r="A40" s="22" t="s">
        <v>20</v>
      </c>
      <c r="B40" s="23" t="s">
        <v>19</v>
      </c>
      <c r="C40" s="53">
        <v>5920000</v>
      </c>
      <c r="D40" s="54">
        <v>297724.92000000004</v>
      </c>
      <c r="E40" s="55">
        <v>1.1688716072645937</v>
      </c>
      <c r="F40" s="53">
        <v>5259576.22</v>
      </c>
      <c r="G40" s="55">
        <v>2.3167532594714864</v>
      </c>
      <c r="H40" s="53">
        <v>660423.78000000026</v>
      </c>
      <c r="I40" s="56">
        <v>1.8743294679836906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1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0.14190354169134323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127450</v>
      </c>
      <c r="G42" s="55">
        <v>5.6139542535166634E-2</v>
      </c>
      <c r="H42" s="53">
        <v>422550</v>
      </c>
      <c r="I42" s="56">
        <v>1.1992268308335416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1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0.14190354169134323</v>
      </c>
    </row>
    <row r="44" spans="1:9" s="2" customFormat="1" ht="11.25">
      <c r="A44" s="42"/>
      <c r="B44" s="43" t="s">
        <v>13</v>
      </c>
      <c r="C44" s="30">
        <v>10705000</v>
      </c>
      <c r="D44" s="31">
        <v>178036.52</v>
      </c>
      <c r="E44" s="32">
        <v>0.69897351314829459</v>
      </c>
      <c r="F44" s="30">
        <v>6696349.1099999994</v>
      </c>
      <c r="G44" s="32">
        <v>2.9496271140931358</v>
      </c>
      <c r="H44" s="30">
        <v>4008650.8900000006</v>
      </c>
      <c r="I44" s="33">
        <v>11.376835173903105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1">
        <v>0</v>
      </c>
      <c r="E45" s="63">
        <v>0</v>
      </c>
      <c r="F45" s="61">
        <v>700374.5</v>
      </c>
      <c r="G45" s="63">
        <v>0.30850297397643045</v>
      </c>
      <c r="H45" s="61">
        <v>204625.5</v>
      </c>
      <c r="I45" s="64">
        <v>0.58074166340723909</v>
      </c>
    </row>
    <row r="46" spans="1:9" s="2" customFormat="1" ht="11.25">
      <c r="A46" s="22" t="s">
        <v>12</v>
      </c>
      <c r="B46" s="23" t="s">
        <v>11</v>
      </c>
      <c r="C46" s="53">
        <v>5000000</v>
      </c>
      <c r="D46" s="54">
        <v>0</v>
      </c>
      <c r="E46" s="55">
        <v>0</v>
      </c>
      <c r="F46" s="53">
        <v>3744020.6</v>
      </c>
      <c r="G46" s="55">
        <v>1.6491769613671252</v>
      </c>
      <c r="H46" s="53">
        <v>1255979.3999999999</v>
      </c>
      <c r="I46" s="56">
        <v>3.5645585030273654</v>
      </c>
    </row>
    <row r="47" spans="1:9" s="2" customFormat="1" ht="11.25">
      <c r="A47" s="3" t="s">
        <v>10</v>
      </c>
      <c r="B47" s="20" t="s">
        <v>9</v>
      </c>
      <c r="C47" s="61">
        <v>4500000</v>
      </c>
      <c r="D47" s="61">
        <v>178036.52</v>
      </c>
      <c r="E47" s="63">
        <v>0.69897351314829459</v>
      </c>
      <c r="F47" s="61">
        <v>2237651.0900000003</v>
      </c>
      <c r="G47" s="63">
        <v>0.98564698741402113</v>
      </c>
      <c r="H47" s="61">
        <v>2262348.9099999997</v>
      </c>
      <c r="I47" s="64">
        <v>6.420706457410998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6.300191335559713E-3</v>
      </c>
      <c r="H48" s="53">
        <v>285697.08</v>
      </c>
      <c r="I48" s="56">
        <v>0.81082855005750054</v>
      </c>
    </row>
    <row r="49" spans="1:9" s="2" customFormat="1" ht="16.5" customHeight="1" thickTop="1" thickBot="1">
      <c r="A49" s="71" t="s">
        <v>0</v>
      </c>
      <c r="B49" s="72"/>
      <c r="C49" s="35">
        <v>262258783.63</v>
      </c>
      <c r="D49" s="35">
        <v>25471139.699999999</v>
      </c>
      <c r="E49" s="35">
        <v>100</v>
      </c>
      <c r="F49" s="35">
        <v>227023581.31999999</v>
      </c>
      <c r="G49" s="35">
        <v>100</v>
      </c>
      <c r="H49" s="35">
        <v>35235202.31000001</v>
      </c>
      <c r="I49" s="35">
        <v>100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130660574.89999999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52208759.170000002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37457898.140000001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6696349.1099999994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227023581.31999999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83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71" t="s">
        <v>0</v>
      </c>
      <c r="B49" s="72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84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71" t="s">
        <v>0</v>
      </c>
      <c r="B49" s="72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85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71" t="s">
        <v>0</v>
      </c>
      <c r="B49" s="72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86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87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7" zoomScale="120" workbookViewId="0">
      <selection activeCell="C67" sqref="C67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88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5" t="s">
        <v>72</v>
      </c>
    </row>
    <row r="4" spans="1:9" s="2" customFormat="1" ht="11.25">
      <c r="A4" s="22"/>
      <c r="B4" s="25" t="s">
        <v>71</v>
      </c>
      <c r="C4" s="30">
        <v>227119239.22</v>
      </c>
      <c r="D4" s="30">
        <v>19564725.169999998</v>
      </c>
      <c r="E4" s="32">
        <v>95.965403784368348</v>
      </c>
      <c r="F4" s="30">
        <v>130117803.80000001</v>
      </c>
      <c r="G4" s="32">
        <v>96.130605365411142</v>
      </c>
      <c r="H4" s="30">
        <v>97001435.419999987</v>
      </c>
      <c r="I4" s="33">
        <v>94.664170111594643</v>
      </c>
    </row>
    <row r="5" spans="1:9" s="2" customFormat="1" ht="11.25">
      <c r="A5" s="3"/>
      <c r="B5" s="4" t="s">
        <v>70</v>
      </c>
      <c r="C5" s="58">
        <v>146321021</v>
      </c>
      <c r="D5" s="58">
        <v>10850700.249999998</v>
      </c>
      <c r="E5" s="59">
        <v>53.222921445944159</v>
      </c>
      <c r="F5" s="58">
        <v>72656779.440000013</v>
      </c>
      <c r="G5" s="59">
        <v>53.678589612564295</v>
      </c>
      <c r="H5" s="58">
        <v>73664241.559999987</v>
      </c>
      <c r="I5" s="60">
        <v>71.889289720135977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8552325.2599999998</v>
      </c>
      <c r="E6" s="55">
        <v>41.949341978472219</v>
      </c>
      <c r="F6" s="53">
        <v>58071805.299999997</v>
      </c>
      <c r="G6" s="55">
        <v>42.903258701875593</v>
      </c>
      <c r="H6" s="53">
        <v>51959215.700000003</v>
      </c>
      <c r="I6" s="56">
        <v>50.707249976176072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56462.23</v>
      </c>
      <c r="E7" s="63">
        <v>0.2769484699342637</v>
      </c>
      <c r="F7" s="61">
        <v>302892.83999999997</v>
      </c>
      <c r="G7" s="63">
        <v>0.22377623368746574</v>
      </c>
      <c r="H7" s="61">
        <v>297107.16000000003</v>
      </c>
      <c r="I7" s="64">
        <v>0.28994831482477018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157020.44</v>
      </c>
      <c r="E8" s="55">
        <v>0.77018868376974936</v>
      </c>
      <c r="F8" s="53">
        <v>957509.34000000008</v>
      </c>
      <c r="G8" s="55">
        <v>0.70740475022708071</v>
      </c>
      <c r="H8" s="53">
        <v>942490.65999999992</v>
      </c>
      <c r="I8" s="56">
        <v>0.91978119478872666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85438.53</v>
      </c>
      <c r="E9" s="63">
        <v>0.4190778535834076</v>
      </c>
      <c r="F9" s="61">
        <v>307357.11</v>
      </c>
      <c r="G9" s="63">
        <v>0.2270744216762077</v>
      </c>
      <c r="H9" s="61">
        <v>392642.89</v>
      </c>
      <c r="I9" s="64">
        <v>0.38318209592602076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20276.68</v>
      </c>
      <c r="E10" s="55">
        <v>9.9457557757578571E-2</v>
      </c>
      <c r="F10" s="53">
        <v>351195.64999999997</v>
      </c>
      <c r="G10" s="55">
        <v>0.25946219080127947</v>
      </c>
      <c r="H10" s="53">
        <v>4218804.3499999996</v>
      </c>
      <c r="I10" s="56">
        <v>4.1171515754043408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436709.56</v>
      </c>
      <c r="E11" s="63">
        <v>2.1420699190886636</v>
      </c>
      <c r="F11" s="61">
        <v>1989092.9500000004</v>
      </c>
      <c r="G11" s="63">
        <v>1.4695353274289704</v>
      </c>
      <c r="H11" s="61">
        <v>4010907.05</v>
      </c>
      <c r="I11" s="64">
        <v>3.9142635945437667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0.4911517203778144</v>
      </c>
      <c r="H12" s="53">
        <v>335200.44999999995</v>
      </c>
      <c r="I12" s="56">
        <v>0.32712374082807233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1509595.83</v>
      </c>
      <c r="E13" s="63">
        <v>7.4046004796063647</v>
      </c>
      <c r="F13" s="61">
        <v>9714095.3200000003</v>
      </c>
      <c r="G13" s="63">
        <v>7.1767416634564141</v>
      </c>
      <c r="H13" s="61">
        <v>10285904.68</v>
      </c>
      <c r="I13" s="64">
        <v>10.038064139599385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1008.04</v>
      </c>
      <c r="E14" s="55">
        <v>4.9444581914765886E-3</v>
      </c>
      <c r="F14" s="53">
        <v>4651.18</v>
      </c>
      <c r="G14" s="55">
        <v>3.4362764818160344E-3</v>
      </c>
      <c r="H14" s="53">
        <v>695348.82</v>
      </c>
      <c r="I14" s="56">
        <v>0.67859427748019407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0.11710858055043985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0.15629204554044357</v>
      </c>
      <c r="F16" s="53">
        <v>293380.2</v>
      </c>
      <c r="G16" s="55">
        <v>0.21674832655164594</v>
      </c>
      <c r="H16" s="53">
        <v>406619.8</v>
      </c>
      <c r="I16" s="56">
        <v>0.39682223001419775</v>
      </c>
    </row>
    <row r="17" spans="1:9" s="2" customFormat="1" ht="11.25">
      <c r="A17" s="3"/>
      <c r="B17" s="4" t="s">
        <v>59</v>
      </c>
      <c r="C17" s="58">
        <v>29143218.220000003</v>
      </c>
      <c r="D17" s="58">
        <v>5456604.1499999994</v>
      </c>
      <c r="E17" s="59">
        <v>26.764762397437249</v>
      </c>
      <c r="F17" s="58">
        <v>27753454.480000004</v>
      </c>
      <c r="G17" s="59">
        <v>20.504160862141621</v>
      </c>
      <c r="H17" s="58">
        <v>1389763.7399999984</v>
      </c>
      <c r="I17" s="60">
        <v>1.3562771574322527</v>
      </c>
    </row>
    <row r="18" spans="1:9" s="2" customFormat="1" ht="11.25">
      <c r="A18" s="22" t="s">
        <v>58</v>
      </c>
      <c r="B18" s="24" t="s">
        <v>57</v>
      </c>
      <c r="C18" s="53">
        <v>27693218.220000003</v>
      </c>
      <c r="D18" s="54">
        <v>5447609.5899999999</v>
      </c>
      <c r="E18" s="55">
        <v>26.720643884411249</v>
      </c>
      <c r="F18" s="53">
        <v>27693218.220000003</v>
      </c>
      <c r="G18" s="55">
        <v>20.459658511428351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1.0734953217123653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4.8795241896016604E-2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4.8795241896016604E-2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4.4118513025998625E-2</v>
      </c>
      <c r="F23" s="61">
        <v>60236.259999999995</v>
      </c>
      <c r="G23" s="63">
        <v>4.4502350713271875E-2</v>
      </c>
      <c r="H23" s="61">
        <v>139763.74</v>
      </c>
      <c r="I23" s="64">
        <v>0.13639611003183941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4.8795241896016604E-2</v>
      </c>
    </row>
    <row r="25" spans="1:9" s="2" customFormat="1" ht="11.25">
      <c r="A25" s="3"/>
      <c r="B25" s="21" t="s">
        <v>49</v>
      </c>
      <c r="C25" s="58">
        <v>51655000</v>
      </c>
      <c r="D25" s="58">
        <v>3257420.7699999996</v>
      </c>
      <c r="E25" s="59">
        <v>15.977719940986937</v>
      </c>
      <c r="F25" s="58">
        <v>29707569.879999999</v>
      </c>
      <c r="G25" s="59">
        <v>21.947854890705237</v>
      </c>
      <c r="H25" s="58">
        <v>21947430.120000001</v>
      </c>
      <c r="I25" s="60">
        <v>21.418603234026413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1104</v>
      </c>
      <c r="E26" s="55">
        <v>5.415144084947178E-3</v>
      </c>
      <c r="F26" s="53">
        <v>1188744.28</v>
      </c>
      <c r="G26" s="55">
        <v>0.8782403631459833</v>
      </c>
      <c r="H26" s="53">
        <v>611255.72</v>
      </c>
      <c r="I26" s="56">
        <v>0.59652741435447576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103284.8</v>
      </c>
      <c r="E27" s="63">
        <v>0.50661419726897849</v>
      </c>
      <c r="F27" s="61">
        <v>390962.35</v>
      </c>
      <c r="G27" s="63">
        <v>0.28884169793053138</v>
      </c>
      <c r="H27" s="61">
        <v>809037.65</v>
      </c>
      <c r="I27" s="64">
        <v>0.78954375669469634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72787.83</v>
      </c>
      <c r="E28" s="55">
        <v>0.3570258940947833</v>
      </c>
      <c r="F28" s="53">
        <v>535267.15999999992</v>
      </c>
      <c r="G28" s="55">
        <v>0.39545361680185676</v>
      </c>
      <c r="H28" s="53">
        <v>1059732.8400000001</v>
      </c>
      <c r="I28" s="56">
        <v>1.0341984054590532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3.6939835502131009E-3</v>
      </c>
      <c r="H29" s="61">
        <v>95000</v>
      </c>
      <c r="I29" s="64">
        <v>9.2710959602431531E-2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3.1395166193261145E-2</v>
      </c>
      <c r="H30" s="53">
        <v>57505</v>
      </c>
      <c r="I30" s="56">
        <v>5.6119407704608694E-2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-855.23</v>
      </c>
      <c r="E31" s="63">
        <v>-4.1949218077621149E-3</v>
      </c>
      <c r="F31" s="61">
        <v>196049.47999999998</v>
      </c>
      <c r="G31" s="63">
        <v>0.14484071082956645</v>
      </c>
      <c r="H31" s="61">
        <v>803950.52</v>
      </c>
      <c r="I31" s="64">
        <v>0.7845792019165666</v>
      </c>
    </row>
    <row r="32" spans="1:9" s="2" customFormat="1" ht="11.25">
      <c r="A32" s="22" t="s">
        <v>32</v>
      </c>
      <c r="B32" s="23" t="s">
        <v>31</v>
      </c>
      <c r="C32" s="26">
        <v>250000</v>
      </c>
      <c r="D32" s="27">
        <v>0</v>
      </c>
      <c r="E32" s="28">
        <v>0</v>
      </c>
      <c r="F32" s="26">
        <v>0</v>
      </c>
      <c r="G32" s="28">
        <v>0</v>
      </c>
      <c r="H32" s="26">
        <v>250000</v>
      </c>
      <c r="I32" s="29">
        <v>0.24397620948008303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7800</v>
      </c>
      <c r="E33" s="63">
        <v>3.8259170165387671E-2</v>
      </c>
      <c r="F33" s="61">
        <v>648076.1399999999</v>
      </c>
      <c r="G33" s="63">
        <v>0.47879652008912044</v>
      </c>
      <c r="H33" s="61">
        <v>1001923.8600000001</v>
      </c>
      <c r="I33" s="64">
        <v>0.97778234220181359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7982716.5599999996</v>
      </c>
      <c r="G34" s="28">
        <v>5.8976047317307421</v>
      </c>
      <c r="H34" s="26">
        <v>617283.44000000041</v>
      </c>
      <c r="I34" s="29">
        <v>0.60240989546410539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1613871.29</v>
      </c>
      <c r="E35" s="63">
        <v>7.9160738857876556</v>
      </c>
      <c r="F35" s="61">
        <v>8821664.75</v>
      </c>
      <c r="G35" s="63">
        <v>6.517416894398953</v>
      </c>
      <c r="H35" s="61">
        <v>6438335.25</v>
      </c>
      <c r="I35" s="64">
        <v>6.28320251862801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1010409.3200000001</v>
      </c>
      <c r="E36" s="28">
        <v>4.9560797577658526</v>
      </c>
      <c r="F36" s="26">
        <v>6283381.7800000012</v>
      </c>
      <c r="G36" s="28">
        <v>4.6421417870057438</v>
      </c>
      <c r="H36" s="26">
        <v>6616618.2199999988</v>
      </c>
      <c r="I36" s="29">
        <v>6.457189731569815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6.000472894317499E-2</v>
      </c>
      <c r="H37" s="61">
        <v>118780.46</v>
      </c>
      <c r="I37" s="64">
        <v>0.11591842556440247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9.6043572305540628E-2</v>
      </c>
      <c r="H38" s="26">
        <v>70000</v>
      </c>
      <c r="I38" s="29">
        <v>6.8313338654423239E-2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0</v>
      </c>
      <c r="E39" s="63">
        <v>0</v>
      </c>
      <c r="F39" s="61">
        <v>126234.43</v>
      </c>
      <c r="G39" s="63">
        <v>9.3261581578105435E-2</v>
      </c>
      <c r="H39" s="61">
        <v>773765.57000000007</v>
      </c>
      <c r="I39" s="64">
        <v>0.75512156317918344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449018.76</v>
      </c>
      <c r="E40" s="28">
        <v>2.2024468136270983</v>
      </c>
      <c r="F40" s="26">
        <v>3114633.41</v>
      </c>
      <c r="G40" s="28">
        <v>2.3010809162968275</v>
      </c>
      <c r="H40" s="26">
        <v>2135366.59</v>
      </c>
      <c r="I40" s="29">
        <v>2.0839145859144419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4.8795241896016604E-2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161125</v>
      </c>
      <c r="G42" s="28">
        <v>0.11903861990561718</v>
      </c>
      <c r="H42" s="26">
        <v>388875</v>
      </c>
      <c r="I42" s="29">
        <v>0.37950499384626912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4.8795241896016604E-2</v>
      </c>
    </row>
    <row r="44" spans="1:9" s="2" customFormat="1" ht="11.25">
      <c r="A44" s="42"/>
      <c r="B44" s="43" t="s">
        <v>13</v>
      </c>
      <c r="C44" s="30">
        <v>10705000</v>
      </c>
      <c r="D44" s="31">
        <v>822543.99</v>
      </c>
      <c r="E44" s="32">
        <v>4.0345962156316588</v>
      </c>
      <c r="F44" s="30">
        <v>5237428.08</v>
      </c>
      <c r="G44" s="32">
        <v>3.8693946345888373</v>
      </c>
      <c r="H44" s="30">
        <v>5467571.9199999999</v>
      </c>
      <c r="I44" s="33">
        <v>5.3358298884053585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0</v>
      </c>
      <c r="G45" s="63">
        <v>0</v>
      </c>
      <c r="H45" s="61">
        <v>905000</v>
      </c>
      <c r="I45" s="64">
        <v>0.88319387831790053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2.7660701016117972</v>
      </c>
      <c r="H46" s="53">
        <v>2255979.4</v>
      </c>
      <c r="I46" s="56">
        <v>2.2016212107086077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822543.99</v>
      </c>
      <c r="E47" s="63">
        <v>4.0345962156316588</v>
      </c>
      <c r="F47" s="61">
        <v>1479104.56</v>
      </c>
      <c r="G47" s="63">
        <v>1.0927575827370373</v>
      </c>
      <c r="H47" s="61">
        <v>2020895.44</v>
      </c>
      <c r="I47" s="64">
        <v>1.972201636827138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1.0566950240002794E-2</v>
      </c>
      <c r="H48" s="53">
        <v>285697.08</v>
      </c>
      <c r="I48" s="56">
        <v>0.27881316255171212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237824239.22</v>
      </c>
      <c r="D49" s="35">
        <f>SUM(D44,D4)</f>
        <v>20387269.159999996</v>
      </c>
      <c r="E49" s="35">
        <f t="shared" ref="E49:I49" si="0">SUM(E44,E4)</f>
        <v>100</v>
      </c>
      <c r="F49" s="35">
        <f t="shared" si="0"/>
        <v>135355231.88000003</v>
      </c>
      <c r="G49" s="35">
        <f t="shared" si="0"/>
        <v>99.999999999999986</v>
      </c>
      <c r="H49" s="35">
        <f t="shared" si="0"/>
        <v>102469007.33999999</v>
      </c>
      <c r="I49" s="35">
        <f t="shared" si="0"/>
        <v>100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72656779.440000013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27753454.480000004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29707569.879999999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5237428.08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135355231.88000003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24" zoomScale="120" workbookViewId="0">
      <selection activeCell="C44" sqref="C44:I48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89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6" t="s">
        <v>72</v>
      </c>
    </row>
    <row r="4" spans="1:9" s="2" customFormat="1" ht="11.25">
      <c r="A4" s="22"/>
      <c r="B4" s="25" t="s">
        <v>71</v>
      </c>
      <c r="C4" s="38">
        <v>231297809.33000001</v>
      </c>
      <c r="D4" s="38">
        <v>17246479.009999998</v>
      </c>
      <c r="E4" s="39">
        <v>93.104373910177401</v>
      </c>
      <c r="F4" s="38">
        <v>147364282.81</v>
      </c>
      <c r="G4" s="39">
        <v>95.766310523007647</v>
      </c>
      <c r="H4" s="38">
        <v>83933526.520000011</v>
      </c>
      <c r="I4" s="40">
        <v>95.245052126894123</v>
      </c>
    </row>
    <row r="5" spans="1:9" s="2" customFormat="1" ht="11.25">
      <c r="A5" s="3"/>
      <c r="B5" s="4" t="s">
        <v>70</v>
      </c>
      <c r="C5" s="58">
        <v>143821021</v>
      </c>
      <c r="D5" s="58">
        <v>10342430.35</v>
      </c>
      <c r="E5" s="59">
        <v>55.833164664395284</v>
      </c>
      <c r="F5" s="58">
        <v>82999209.790000007</v>
      </c>
      <c r="G5" s="59">
        <v>53.937955292474825</v>
      </c>
      <c r="H5" s="58">
        <v>60821811.209999993</v>
      </c>
      <c r="I5" s="60">
        <v>69.018624849132109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8180126.5700000003</v>
      </c>
      <c r="E6" s="55">
        <v>44.160060866003803</v>
      </c>
      <c r="F6" s="53">
        <v>66251931.869999997</v>
      </c>
      <c r="G6" s="55">
        <v>43.054551341941732</v>
      </c>
      <c r="H6" s="53">
        <v>43779089.130000003</v>
      </c>
      <c r="I6" s="56">
        <v>49.679094863972047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0.21380394276419723</v>
      </c>
      <c r="F7" s="61">
        <v>342497.48</v>
      </c>
      <c r="G7" s="63">
        <v>0.22257577886303018</v>
      </c>
      <c r="H7" s="61">
        <v>257502.52000000002</v>
      </c>
      <c r="I7" s="64">
        <v>0.29220553403487082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162383.38</v>
      </c>
      <c r="E8" s="55">
        <v>0.8766196810115402</v>
      </c>
      <c r="F8" s="53">
        <v>1119892.7200000002</v>
      </c>
      <c r="G8" s="55">
        <v>0.72777468142842228</v>
      </c>
      <c r="H8" s="53">
        <v>780107.2799999998</v>
      </c>
      <c r="I8" s="56">
        <v>0.88524051864381925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53760.31</v>
      </c>
      <c r="E9" s="63">
        <v>0.29022271739436334</v>
      </c>
      <c r="F9" s="61">
        <v>361117.42</v>
      </c>
      <c r="G9" s="63">
        <v>0.23467615299682787</v>
      </c>
      <c r="H9" s="61">
        <v>338882.58</v>
      </c>
      <c r="I9" s="64">
        <v>0.38455299491443751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351195.64999999997</v>
      </c>
      <c r="G10" s="55">
        <v>0.22822838092723527</v>
      </c>
      <c r="H10" s="53">
        <v>1718804.35</v>
      </c>
      <c r="I10" s="56">
        <v>1.950443603399334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307828.19</v>
      </c>
      <c r="E11" s="63">
        <v>1.6617972216378289</v>
      </c>
      <c r="F11" s="61">
        <v>2296921.1400000006</v>
      </c>
      <c r="G11" s="63">
        <v>1.4926796300003706</v>
      </c>
      <c r="H11" s="61">
        <v>3703078.8599999994</v>
      </c>
      <c r="I11" s="64">
        <v>4.2021341610930278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0.43202734697213535</v>
      </c>
      <c r="H12" s="53">
        <v>335200.44999999995</v>
      </c>
      <c r="I12" s="56">
        <v>0.38037463284234657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1567235.72</v>
      </c>
      <c r="E13" s="63">
        <v>8.4606545136349016</v>
      </c>
      <c r="F13" s="61">
        <v>11281331.040000001</v>
      </c>
      <c r="G13" s="63">
        <v>7.3312978619278564</v>
      </c>
      <c r="H13" s="61">
        <v>8718668.959999999</v>
      </c>
      <c r="I13" s="64">
        <v>9.8936636407676755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3.0226208120776505E-3</v>
      </c>
      <c r="H14" s="53">
        <v>695348.82</v>
      </c>
      <c r="I14" s="56">
        <v>0.78905935867585786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0.13617212011822058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31491.54</v>
      </c>
      <c r="E16" s="55">
        <v>0.17000572194865116</v>
      </c>
      <c r="F16" s="53">
        <v>324871.74</v>
      </c>
      <c r="G16" s="55">
        <v>0.21112149660513657</v>
      </c>
      <c r="H16" s="53">
        <v>375128.26</v>
      </c>
      <c r="I16" s="56">
        <v>0.42568342067049231</v>
      </c>
    </row>
    <row r="17" spans="1:9" s="2" customFormat="1" ht="11.25">
      <c r="A17" s="3"/>
      <c r="B17" s="4" t="s">
        <v>59</v>
      </c>
      <c r="C17" s="58">
        <v>35821788.330000006</v>
      </c>
      <c r="D17" s="58">
        <v>4571059.709999999</v>
      </c>
      <c r="E17" s="59">
        <v>24.676668910727827</v>
      </c>
      <c r="F17" s="58">
        <v>32324514.190000005</v>
      </c>
      <c r="G17" s="59">
        <v>21.006443382323052</v>
      </c>
      <c r="H17" s="58">
        <v>3497274.1400000006</v>
      </c>
      <c r="I17" s="60">
        <v>3.9685936189868891</v>
      </c>
    </row>
    <row r="18" spans="1:9" s="2" customFormat="1" ht="11.25">
      <c r="A18" s="22" t="s">
        <v>58</v>
      </c>
      <c r="B18" s="24" t="s">
        <v>57</v>
      </c>
      <c r="C18" s="53">
        <v>31871788.330000006</v>
      </c>
      <c r="D18" s="54">
        <v>4178570.11</v>
      </c>
      <c r="E18" s="55">
        <v>22.557830714649224</v>
      </c>
      <c r="F18" s="53">
        <v>31871788.330000006</v>
      </c>
      <c r="G18" s="55">
        <v>20.712234470476652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1.248244434417022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383495.04</v>
      </c>
      <c r="E20" s="55">
        <v>2.0702814514287597</v>
      </c>
      <c r="F20" s="53">
        <v>383495.04</v>
      </c>
      <c r="G20" s="55">
        <v>0.24921849707655927</v>
      </c>
      <c r="H20" s="53">
        <v>2116504.96</v>
      </c>
      <c r="I20" s="56">
        <v>2.4017413970327475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5.6738383382591906E-2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5.6738383382591906E-2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4.8556744649847529E-2</v>
      </c>
      <c r="F23" s="61">
        <v>69230.819999999992</v>
      </c>
      <c r="G23" s="63">
        <v>4.4990414769843695E-2</v>
      </c>
      <c r="H23" s="61">
        <v>130769.18000000001</v>
      </c>
      <c r="I23" s="64">
        <v>0.14839263738934341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5.6738383382591906E-2</v>
      </c>
    </row>
    <row r="25" spans="1:9" s="2" customFormat="1" ht="11.25">
      <c r="A25" s="3"/>
      <c r="B25" s="21" t="s">
        <v>49</v>
      </c>
      <c r="C25" s="58">
        <v>51655000</v>
      </c>
      <c r="D25" s="58">
        <v>2332988.9500000002</v>
      </c>
      <c r="E25" s="59">
        <v>12.59454033505429</v>
      </c>
      <c r="F25" s="58">
        <v>32040558.829999998</v>
      </c>
      <c r="G25" s="59">
        <v>20.821911848209769</v>
      </c>
      <c r="H25" s="58">
        <v>19614441.170000002</v>
      </c>
      <c r="I25" s="60">
        <v>22.257833658775095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160490.99</v>
      </c>
      <c r="E26" s="55">
        <v>0.86640369512585758</v>
      </c>
      <c r="F26" s="53">
        <v>1349235.27</v>
      </c>
      <c r="G26" s="55">
        <v>0.876815476393347</v>
      </c>
      <c r="H26" s="53">
        <v>450764.73</v>
      </c>
      <c r="I26" s="56">
        <v>0.51151324132181053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390962.35</v>
      </c>
      <c r="G27" s="63">
        <v>0.25407121114400788</v>
      </c>
      <c r="H27" s="61">
        <v>809037.65</v>
      </c>
      <c r="I27" s="64">
        <v>0.91806976713302424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67963.31</v>
      </c>
      <c r="E28" s="55">
        <v>0.3668970009904241</v>
      </c>
      <c r="F28" s="53">
        <v>603230.47</v>
      </c>
      <c r="G28" s="55">
        <v>0.39201599875760185</v>
      </c>
      <c r="H28" s="53">
        <v>991769.53</v>
      </c>
      <c r="I28" s="56">
        <v>1.1254279964062597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3.2493053505536769E-3</v>
      </c>
      <c r="H29" s="61">
        <v>95000</v>
      </c>
      <c r="I29" s="64">
        <v>0.10780292842692463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2.7615846174355699E-2</v>
      </c>
      <c r="H30" s="53">
        <v>57505</v>
      </c>
      <c r="I30" s="56">
        <v>6.5254814728318955E-2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-1170.01</v>
      </c>
      <c r="E31" s="63">
        <v>-6.3162485777812499E-3</v>
      </c>
      <c r="F31" s="61">
        <v>194879.46999999997</v>
      </c>
      <c r="G31" s="63">
        <v>0.12664458091681294</v>
      </c>
      <c r="H31" s="61">
        <v>805120.53</v>
      </c>
      <c r="I31" s="64">
        <v>0.91362474600671184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0.28369191691295953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0.42115945385363462</v>
      </c>
      <c r="H33" s="61">
        <v>1001923.8600000001</v>
      </c>
      <c r="I33" s="64">
        <v>1.136950801776927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963.36</v>
      </c>
      <c r="E34" s="55">
        <v>5.2006574558263133E-3</v>
      </c>
      <c r="F34" s="53">
        <v>7983679.9199999999</v>
      </c>
      <c r="G34" s="55">
        <v>5.1882827762327901</v>
      </c>
      <c r="H34" s="53">
        <v>166320.08000000007</v>
      </c>
      <c r="I34" s="56">
        <v>0.18873464926526723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219141.85</v>
      </c>
      <c r="E35" s="63">
        <v>1.1830278359970017</v>
      </c>
      <c r="F35" s="61">
        <v>9040806.6000000015</v>
      </c>
      <c r="G35" s="63">
        <v>5.8752682517402004</v>
      </c>
      <c r="H35" s="61">
        <v>6219193.3999999985</v>
      </c>
      <c r="I35" s="64">
        <v>7.0573395891937034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970913.09000000008</v>
      </c>
      <c r="E36" s="55">
        <v>5.2414324867836166</v>
      </c>
      <c r="F36" s="53">
        <v>7254294.870000001</v>
      </c>
      <c r="G36" s="55">
        <v>4.7142838271170184</v>
      </c>
      <c r="H36" s="53">
        <v>5645705.129999999</v>
      </c>
      <c r="I36" s="56">
        <v>6.4065636426201165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5.2781417178301669E-2</v>
      </c>
      <c r="H37" s="61">
        <v>118780.46</v>
      </c>
      <c r="I37" s="64">
        <v>0.13478822555681247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8.4481939114395596E-2</v>
      </c>
      <c r="H38" s="53">
        <v>70000</v>
      </c>
      <c r="I38" s="56">
        <v>7.9433736735628674E-2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415594.21</v>
      </c>
      <c r="E39" s="63">
        <v>2.2435674377540549</v>
      </c>
      <c r="F39" s="61">
        <v>541828.64</v>
      </c>
      <c r="G39" s="63">
        <v>0.3521133398070444</v>
      </c>
      <c r="H39" s="61">
        <v>808171.36</v>
      </c>
      <c r="I39" s="64">
        <v>0.91708672925021417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499092.15</v>
      </c>
      <c r="E40" s="55">
        <v>2.6943274695252915</v>
      </c>
      <c r="F40" s="53">
        <v>3613725.5600000005</v>
      </c>
      <c r="G40" s="55">
        <v>2.348419559508117</v>
      </c>
      <c r="H40" s="53">
        <v>1636274.4399999995</v>
      </c>
      <c r="I40" s="56">
        <v>1.8567913299171173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5.6738383382591906E-2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0.10470886492159225</v>
      </c>
      <c r="H42" s="53">
        <v>388875</v>
      </c>
      <c r="I42" s="56">
        <v>0.44128277675810856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5.6738383382591906E-2</v>
      </c>
    </row>
    <row r="44" spans="1:9" s="2" customFormat="1" ht="11.25">
      <c r="A44" s="42"/>
      <c r="B44" s="43" t="s">
        <v>13</v>
      </c>
      <c r="C44" s="38">
        <v>10705000</v>
      </c>
      <c r="D44" s="41">
        <v>1277332.8</v>
      </c>
      <c r="E44" s="39">
        <v>6.8956260898226009</v>
      </c>
      <c r="F44" s="38">
        <v>6514760.8799999999</v>
      </c>
      <c r="G44" s="39">
        <v>4.2336894769923559</v>
      </c>
      <c r="H44" s="38">
        <v>4190239.12</v>
      </c>
      <c r="I44" s="40">
        <v>4.7549478731058912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700374.5</v>
      </c>
      <c r="E45" s="63">
        <v>3.7809415642082151</v>
      </c>
      <c r="F45" s="61">
        <v>700374.5</v>
      </c>
      <c r="G45" s="63">
        <v>0.45514612204827126</v>
      </c>
      <c r="H45" s="61">
        <v>204625.5</v>
      </c>
      <c r="I45" s="64">
        <v>0.23220240137709122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2.4330932336326376</v>
      </c>
      <c r="H46" s="53">
        <v>2255979.4</v>
      </c>
      <c r="I46" s="56">
        <v>2.560012482008593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576958.30000000005</v>
      </c>
      <c r="E47" s="63">
        <v>3.1146845256143858</v>
      </c>
      <c r="F47" s="61">
        <v>2056062.86</v>
      </c>
      <c r="G47" s="63">
        <v>1.3361552104145391</v>
      </c>
      <c r="H47" s="61">
        <v>1443937.14</v>
      </c>
      <c r="I47" s="64">
        <v>1.6385331805936658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9.2949108969082386E-3</v>
      </c>
      <c r="H48" s="53">
        <v>285697.08</v>
      </c>
      <c r="I48" s="56">
        <v>0.32419980912654067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242002809.33000001</v>
      </c>
      <c r="D49" s="35">
        <f t="shared" ref="D49:I49" si="0">SUM(D44,D4)</f>
        <v>18523811.809999999</v>
      </c>
      <c r="E49" s="35">
        <f t="shared" si="0"/>
        <v>100</v>
      </c>
      <c r="F49" s="35">
        <f t="shared" si="0"/>
        <v>153879043.69</v>
      </c>
      <c r="G49" s="35">
        <f t="shared" si="0"/>
        <v>100</v>
      </c>
      <c r="H49" s="35">
        <f t="shared" si="0"/>
        <v>88123765.640000015</v>
      </c>
      <c r="I49" s="35">
        <f t="shared" si="0"/>
        <v>100.00000000000001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82999209.790000007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32324514.190000005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32040558.829999998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6514760.8799999999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153879043.69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56" zoomScale="120" workbookViewId="0">
      <selection activeCell="A50" sqref="A50:I5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5" customHeight="1" thickBot="1">
      <c r="A2" s="76" t="s">
        <v>3</v>
      </c>
      <c r="B2" s="77" t="s">
        <v>74</v>
      </c>
      <c r="C2" s="78" t="s">
        <v>73</v>
      </c>
      <c r="D2" s="80" t="s">
        <v>90</v>
      </c>
      <c r="E2" s="76"/>
      <c r="F2" s="81" t="s">
        <v>75</v>
      </c>
      <c r="G2" s="82"/>
      <c r="H2" s="83" t="s">
        <v>2</v>
      </c>
      <c r="I2" s="84"/>
    </row>
    <row r="3" spans="1:9" s="2" customFormat="1" ht="15" customHeight="1" thickBot="1">
      <c r="A3" s="76"/>
      <c r="B3" s="77"/>
      <c r="C3" s="79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7" t="s">
        <v>72</v>
      </c>
    </row>
    <row r="4" spans="1:9" s="2" customFormat="1" ht="11.25">
      <c r="A4" s="22"/>
      <c r="B4" s="25" t="s">
        <v>71</v>
      </c>
      <c r="C4" s="38">
        <v>236885961.97999999</v>
      </c>
      <c r="D4" s="38">
        <v>16705950.360000001</v>
      </c>
      <c r="E4" s="39">
        <v>100.00093015627381</v>
      </c>
      <c r="F4" s="38">
        <v>164070233.16999999</v>
      </c>
      <c r="G4" s="39">
        <v>96.181017292524714</v>
      </c>
      <c r="H4" s="38">
        <v>72815728.810000002</v>
      </c>
      <c r="I4" s="40">
        <v>94.558361946637987</v>
      </c>
    </row>
    <row r="5" spans="1:9" s="2" customFormat="1" ht="11.25">
      <c r="A5" s="3"/>
      <c r="B5" s="4" t="s">
        <v>70</v>
      </c>
      <c r="C5" s="58">
        <v>143821021</v>
      </c>
      <c r="D5" s="58">
        <v>10129645.65</v>
      </c>
      <c r="E5" s="59">
        <v>60.635519998842661</v>
      </c>
      <c r="F5" s="58">
        <v>93128855.439999998</v>
      </c>
      <c r="G5" s="59">
        <v>54.593864361896273</v>
      </c>
      <c r="H5" s="58">
        <v>50692165.560000002</v>
      </c>
      <c r="I5" s="60">
        <v>65.828746305469778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8119054.4500000002</v>
      </c>
      <c r="E6" s="55">
        <v>48.60022803212938</v>
      </c>
      <c r="F6" s="53">
        <v>74370986.319999993</v>
      </c>
      <c r="G6" s="55">
        <v>43.59765317023983</v>
      </c>
      <c r="H6" s="53">
        <v>35660034.680000007</v>
      </c>
      <c r="I6" s="56">
        <v>46.30805076605953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0.23707126821035082</v>
      </c>
      <c r="F7" s="61">
        <v>382102.12</v>
      </c>
      <c r="G7" s="63">
        <v>0.22399535797057807</v>
      </c>
      <c r="H7" s="61">
        <v>217897.88</v>
      </c>
      <c r="I7" s="64">
        <v>0.28296175759234415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154956.09</v>
      </c>
      <c r="E8" s="55">
        <v>0.92755891161281256</v>
      </c>
      <c r="F8" s="53">
        <v>1274848.8100000003</v>
      </c>
      <c r="G8" s="55">
        <v>0.74734004499717377</v>
      </c>
      <c r="H8" s="53">
        <v>625151.18999999971</v>
      </c>
      <c r="I8" s="56">
        <v>0.81182010345096223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58685.77</v>
      </c>
      <c r="E9" s="63">
        <v>0.35128989734033589</v>
      </c>
      <c r="F9" s="61">
        <v>419803.19</v>
      </c>
      <c r="G9" s="63">
        <v>0.24609642527301492</v>
      </c>
      <c r="H9" s="61">
        <v>280196.81</v>
      </c>
      <c r="I9" s="64">
        <v>0.36386302532804865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45266.52</v>
      </c>
      <c r="E10" s="55">
        <v>0.27096298069794872</v>
      </c>
      <c r="F10" s="53">
        <v>396462.17</v>
      </c>
      <c r="G10" s="55">
        <v>0.23241348593130592</v>
      </c>
      <c r="H10" s="53">
        <v>1673537.83</v>
      </c>
      <c r="I10" s="56">
        <v>2.1732529282711592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141903.07</v>
      </c>
      <c r="E11" s="63">
        <v>0.84942422826825825</v>
      </c>
      <c r="F11" s="61">
        <v>2438824.2100000004</v>
      </c>
      <c r="G11" s="63">
        <v>1.4296840382520315</v>
      </c>
      <c r="H11" s="61">
        <v>3561175.7899999996</v>
      </c>
      <c r="I11" s="64">
        <v>4.6245358634682656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33271.339999999997</v>
      </c>
      <c r="E12" s="55">
        <v>0.19916047131997092</v>
      </c>
      <c r="F12" s="53">
        <v>698070.89</v>
      </c>
      <c r="G12" s="55">
        <v>0.40922211814577214</v>
      </c>
      <c r="H12" s="53">
        <v>301929.11</v>
      </c>
      <c r="I12" s="56">
        <v>0.39208454728376518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1505784.37</v>
      </c>
      <c r="E13" s="63">
        <v>9.0135451363078705</v>
      </c>
      <c r="F13" s="61">
        <v>12787115.41</v>
      </c>
      <c r="G13" s="63">
        <v>7.4960444963614563</v>
      </c>
      <c r="H13" s="61">
        <v>7212884.5899999999</v>
      </c>
      <c r="I13" s="64">
        <v>9.3666377153239591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2.7266080834243821E-3</v>
      </c>
      <c r="H14" s="53">
        <v>695348.82</v>
      </c>
      <c r="I14" s="56">
        <v>0.90297860744199299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0.1558317635356585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31119.4</v>
      </c>
      <c r="E16" s="55">
        <v>0.18627907295572418</v>
      </c>
      <c r="F16" s="53">
        <v>355991.14</v>
      </c>
      <c r="G16" s="55">
        <v>0.20868861664168253</v>
      </c>
      <c r="H16" s="53">
        <v>344008.86</v>
      </c>
      <c r="I16" s="56">
        <v>0.44672922771409546</v>
      </c>
    </row>
    <row r="17" spans="1:9" s="2" customFormat="1" ht="11.25">
      <c r="A17" s="3"/>
      <c r="B17" s="4" t="s">
        <v>59</v>
      </c>
      <c r="C17" s="58">
        <v>39909940.979999997</v>
      </c>
      <c r="D17" s="58">
        <v>4476938.3099999996</v>
      </c>
      <c r="E17" s="59">
        <v>26.798714566050961</v>
      </c>
      <c r="F17" s="58">
        <v>36801452.5</v>
      </c>
      <c r="G17" s="59">
        <v>21.573694819004732</v>
      </c>
      <c r="H17" s="58">
        <v>3108488.4799999967</v>
      </c>
      <c r="I17" s="60">
        <v>4.0366770147389843</v>
      </c>
    </row>
    <row r="18" spans="1:9" s="2" customFormat="1" ht="11.25">
      <c r="A18" s="22" t="s">
        <v>58</v>
      </c>
      <c r="B18" s="24" t="s">
        <v>57</v>
      </c>
      <c r="C18" s="53">
        <v>35959940.979999997</v>
      </c>
      <c r="D18" s="54">
        <v>4088152.65</v>
      </c>
      <c r="E18" s="55">
        <v>24.471464287341245</v>
      </c>
      <c r="F18" s="53">
        <v>35959940.979999997</v>
      </c>
      <c r="G18" s="55">
        <v>21.080385140014293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1.4284578324102031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379611.06</v>
      </c>
      <c r="E20" s="55">
        <v>2.2723316111666607</v>
      </c>
      <c r="F20" s="53">
        <v>763106.1</v>
      </c>
      <c r="G20" s="55">
        <v>0.447346965881874</v>
      </c>
      <c r="H20" s="53">
        <v>1736893.9</v>
      </c>
      <c r="I20" s="56">
        <v>2.2555269959277306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6.492990147319104E-2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6.492990147319104E-2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9174.6</v>
      </c>
      <c r="E23" s="63">
        <v>5.4918667543062759E-2</v>
      </c>
      <c r="F23" s="61">
        <v>78405.42</v>
      </c>
      <c r="G23" s="63">
        <v>4.5962713108562495E-2</v>
      </c>
      <c r="H23" s="61">
        <v>121594.58</v>
      </c>
      <c r="I23" s="64">
        <v>0.15790248198148094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6.492990147319104E-2</v>
      </c>
    </row>
    <row r="25" spans="1:9" s="2" customFormat="1" ht="11.25">
      <c r="A25" s="3"/>
      <c r="B25" s="21" t="s">
        <v>49</v>
      </c>
      <c r="C25" s="58">
        <v>53155000</v>
      </c>
      <c r="D25" s="58">
        <v>2099366.4000000004</v>
      </c>
      <c r="E25" s="59">
        <v>12.566695591380169</v>
      </c>
      <c r="F25" s="58">
        <v>34139925.229999997</v>
      </c>
      <c r="G25" s="59">
        <v>20.013458111623716</v>
      </c>
      <c r="H25" s="58">
        <v>19015074.770000003</v>
      </c>
      <c r="I25" s="60">
        <v>24.692938626429221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152928.37</v>
      </c>
      <c r="E26" s="55">
        <v>0.91542108756049212</v>
      </c>
      <c r="F26" s="53">
        <v>1502163.6400000001</v>
      </c>
      <c r="G26" s="55">
        <v>0.88059621933578003</v>
      </c>
      <c r="H26" s="53">
        <v>297836.35999999987</v>
      </c>
      <c r="I26" s="56">
        <v>0.38676971019867701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244016.6</v>
      </c>
      <c r="E27" s="63">
        <v>1.4606703867622051</v>
      </c>
      <c r="F27" s="61">
        <v>634978.94999999995</v>
      </c>
      <c r="G27" s="63">
        <v>0.37223645136811007</v>
      </c>
      <c r="H27" s="61">
        <v>565021.05000000005</v>
      </c>
      <c r="I27" s="64">
        <v>0.73373522213557918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8934.7199999999993</v>
      </c>
      <c r="E28" s="55">
        <v>5.3482758623847756E-2</v>
      </c>
      <c r="F28" s="53">
        <v>612165.18999999994</v>
      </c>
      <c r="G28" s="55">
        <v>0.35886260162905381</v>
      </c>
      <c r="H28" s="53">
        <v>982834.81</v>
      </c>
      <c r="I28" s="56">
        <v>1.2763073475544489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2.9310928446376855E-3</v>
      </c>
      <c r="H29" s="61">
        <v>95000</v>
      </c>
      <c r="I29" s="64">
        <v>0.12336681279906299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2.4911358086575689E-2</v>
      </c>
      <c r="H30" s="53">
        <v>57505</v>
      </c>
      <c r="I30" s="56">
        <v>7.467587968431702E-2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194879.46999999997</v>
      </c>
      <c r="G31" s="63">
        <v>0.11424196401675688</v>
      </c>
      <c r="H31" s="61">
        <v>805120.53</v>
      </c>
      <c r="I31" s="64">
        <v>1.0455279337388672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0.32464950736595521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0.37991426734688211</v>
      </c>
      <c r="H33" s="61">
        <v>1001923.8600000001</v>
      </c>
      <c r="I33" s="64">
        <v>1.3010963502687853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0</v>
      </c>
      <c r="E34" s="55">
        <v>0</v>
      </c>
      <c r="F34" s="53">
        <v>7983679.9199999999</v>
      </c>
      <c r="G34" s="55">
        <v>4.6801814174779137</v>
      </c>
      <c r="H34" s="53">
        <v>166320.08000000007</v>
      </c>
      <c r="I34" s="56">
        <v>0.21598292814826517</v>
      </c>
    </row>
    <row r="35" spans="1:9" s="2" customFormat="1" ht="11.25">
      <c r="A35" s="3" t="s">
        <v>26</v>
      </c>
      <c r="B35" s="20" t="s">
        <v>15</v>
      </c>
      <c r="C35" s="61">
        <v>16760000</v>
      </c>
      <c r="D35" s="62">
        <v>274008.89</v>
      </c>
      <c r="E35" s="63">
        <v>1.6402026392162767</v>
      </c>
      <c r="F35" s="61">
        <v>9314815.4900000002</v>
      </c>
      <c r="G35" s="63">
        <v>5.4605178063718558</v>
      </c>
      <c r="H35" s="61">
        <v>7445184.5099999998</v>
      </c>
      <c r="I35" s="64">
        <v>9.6683019336805636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964019.83000000007</v>
      </c>
      <c r="E36" s="55">
        <v>5.7705714198646127</v>
      </c>
      <c r="F36" s="53">
        <v>8218314.7000000011</v>
      </c>
      <c r="G36" s="55">
        <v>4.8177286824301415</v>
      </c>
      <c r="H36" s="53">
        <v>4681685.2999999989</v>
      </c>
      <c r="I36" s="56">
        <v>6.079627305149736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4.7612402507752852E-2</v>
      </c>
      <c r="H37" s="61">
        <v>118780.46</v>
      </c>
      <c r="I37" s="64">
        <v>0.15424807129480619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7.6208413960579813E-2</v>
      </c>
      <c r="H38" s="53">
        <v>70000</v>
      </c>
      <c r="I38" s="56">
        <v>9.0901862062467462E-2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0</v>
      </c>
      <c r="E39" s="63">
        <v>0</v>
      </c>
      <c r="F39" s="61">
        <v>541828.64</v>
      </c>
      <c r="G39" s="63">
        <v>0.31763000994475371</v>
      </c>
      <c r="H39" s="61">
        <v>808171.36</v>
      </c>
      <c r="I39" s="64">
        <v>1.0494897355650963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455457.99</v>
      </c>
      <c r="E40" s="55">
        <v>2.7263472993527342</v>
      </c>
      <c r="F40" s="53">
        <v>4069183.5500000003</v>
      </c>
      <c r="G40" s="55">
        <v>2.3854309573844752</v>
      </c>
      <c r="H40" s="53">
        <v>1180816.4499999997</v>
      </c>
      <c r="I40" s="56">
        <v>1.5334059151284642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6.492990147319104E-2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9.4454466918449415E-2</v>
      </c>
      <c r="H42" s="53">
        <v>388875</v>
      </c>
      <c r="I42" s="56">
        <v>0.50499230870774336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6.492990147319104E-2</v>
      </c>
    </row>
    <row r="44" spans="1:9" s="2" customFormat="1" ht="11.25">
      <c r="A44" s="42"/>
      <c r="B44" s="43" t="s">
        <v>13</v>
      </c>
      <c r="C44" s="38">
        <v>10705000</v>
      </c>
      <c r="D44" s="41">
        <v>-155.38999999999999</v>
      </c>
      <c r="E44" s="39">
        <v>-9.301562737903037E-4</v>
      </c>
      <c r="F44" s="38">
        <v>6514605.4900000002</v>
      </c>
      <c r="G44" s="39">
        <v>3.8189827074752767</v>
      </c>
      <c r="H44" s="38">
        <v>4190394.51</v>
      </c>
      <c r="I44" s="40">
        <v>5.4416380533620137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700374.5</v>
      </c>
      <c r="G45" s="63">
        <v>0.41057253710333935</v>
      </c>
      <c r="H45" s="61">
        <v>204625.5</v>
      </c>
      <c r="I45" s="64">
        <v>0.26572627107804908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2.1948143981672188</v>
      </c>
      <c r="H46" s="53">
        <v>2255979.4</v>
      </c>
      <c r="I46" s="56">
        <v>2.9296104033509729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-155.38999999999999</v>
      </c>
      <c r="E47" s="63">
        <v>-9.301562737903037E-4</v>
      </c>
      <c r="F47" s="61">
        <v>2055907.4700000002</v>
      </c>
      <c r="G47" s="63">
        <v>1.2052111349108334</v>
      </c>
      <c r="H47" s="61">
        <v>1444092.5299999998</v>
      </c>
      <c r="I47" s="64">
        <v>1.8752957138214237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8.3846372938850486E-3</v>
      </c>
      <c r="H48" s="53">
        <v>285697.08</v>
      </c>
      <c r="I48" s="56">
        <v>0.37100566511156763</v>
      </c>
    </row>
    <row r="49" spans="1:9" s="2" customFormat="1" ht="16.5" customHeight="1" thickTop="1" thickBot="1">
      <c r="A49" s="71" t="s">
        <v>0</v>
      </c>
      <c r="B49" s="72"/>
      <c r="C49" s="35">
        <f>SUM(C44,C4)</f>
        <v>247590961.97999999</v>
      </c>
      <c r="D49" s="35">
        <f>SUM(D44,D4)</f>
        <v>16705794.970000001</v>
      </c>
      <c r="E49" s="35">
        <f>SUM(E37,E4)</f>
        <v>100.00093015627381</v>
      </c>
      <c r="F49" s="35">
        <f>SUM(F44,F4)</f>
        <v>170584838.66</v>
      </c>
      <c r="G49" s="35">
        <f>SUM(G44,G4)</f>
        <v>99.999999999999986</v>
      </c>
      <c r="H49" s="35">
        <f>SUM(H44,H4)</f>
        <v>77006123.320000008</v>
      </c>
      <c r="I49" s="35">
        <f>SUM(I44,I4)</f>
        <v>100</v>
      </c>
    </row>
    <row r="50" spans="1:9" s="2" customFormat="1" ht="16.5" customHeight="1" thickTop="1">
      <c r="A50" s="73" t="s">
        <v>76</v>
      </c>
      <c r="B50" s="73"/>
      <c r="C50" s="74"/>
      <c r="D50" s="74"/>
      <c r="E50" s="74"/>
      <c r="F50" s="74"/>
      <c r="G50" s="74"/>
      <c r="H50" s="74"/>
      <c r="I50" s="74"/>
    </row>
    <row r="51" spans="1:9" s="2" customFormat="1" ht="16.5" customHeight="1">
      <c r="A51" s="6"/>
      <c r="B51" s="6" t="s">
        <v>6</v>
      </c>
      <c r="C51" s="7">
        <f>F5</f>
        <v>93128855.439999998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36801452.5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34139925.229999997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6514605.4900000002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170584838.66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2016-02-05T15:33:23Z</dcterms:modified>
</cp:coreProperties>
</file>