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9440" windowHeight="9270" activeTab="1"/>
  </bookViews>
  <sheets>
    <sheet name="JANEIRO" sheetId="39" r:id="rId1"/>
    <sheet name="FEVEREIRO" sheetId="40" r:id="rId2"/>
  </sheets>
  <definedNames>
    <definedName name="NomeTabela">"Dummy"</definedName>
  </definedNames>
  <calcPr calcId="125725"/>
</workbook>
</file>

<file path=xl/calcChain.xml><?xml version="1.0" encoding="utf-8"?>
<calcChain xmlns="http://schemas.openxmlformats.org/spreadsheetml/2006/main">
  <c r="C55" i="40"/>
  <c r="C54"/>
  <c r="I50"/>
  <c r="G50"/>
  <c r="H50"/>
  <c r="F50"/>
  <c r="E50"/>
  <c r="D50"/>
  <c r="C53"/>
  <c r="C52"/>
  <c r="C53" i="39"/>
  <c r="C54"/>
  <c r="C55"/>
  <c r="C52"/>
  <c r="C56" i="40" l="1"/>
  <c r="C56" i="39"/>
</calcChain>
</file>

<file path=xl/sharedStrings.xml><?xml version="1.0" encoding="utf-8"?>
<sst xmlns="http://schemas.openxmlformats.org/spreadsheetml/2006/main" count="212" uniqueCount="79">
  <si>
    <t>TOTAL</t>
  </si>
  <si>
    <t>R$</t>
  </si>
  <si>
    <t>SALDO</t>
  </si>
  <si>
    <t>CÓDIGO</t>
  </si>
  <si>
    <t>DESPESAS DE CAPITAL</t>
  </si>
  <si>
    <t>PESSOAL INATIVO</t>
  </si>
  <si>
    <t>PESSOAL ATIVO</t>
  </si>
  <si>
    <t>DESPESAS DE EXERCÍCIOS ANTERIORES</t>
  </si>
  <si>
    <t>4.4.90.92</t>
  </si>
  <si>
    <t>EQUIPAMENTO E MATERIAL PERMANENTE</t>
  </si>
  <si>
    <t>4.4.90.52</t>
  </si>
  <si>
    <t>OBRAS E INSTALAÇÕES</t>
  </si>
  <si>
    <t>4.4.90.51</t>
  </si>
  <si>
    <t>II - DESPESAS DE CAPITAL</t>
  </si>
  <si>
    <t>3.3.91.92</t>
  </si>
  <si>
    <t>OUTROS SERVIÇOS DE TERCEIRO - PESSOA JURÍDICA</t>
  </si>
  <si>
    <t>3.3.91.39</t>
  </si>
  <si>
    <t>MATERIAL DE CONSUMO</t>
  </si>
  <si>
    <t>3.3.91.30</t>
  </si>
  <si>
    <t>INDENIZAÇÕES E RESTITUIÇÕES</t>
  </si>
  <si>
    <t>3.3.90.93</t>
  </si>
  <si>
    <t>3.3.90.92</t>
  </si>
  <si>
    <t>OBRIGAÇÕES TRIBUTÁRIAS E CONTRIBUTIVAS</t>
  </si>
  <si>
    <t>3.3.90.47</t>
  </si>
  <si>
    <t>AUXÍLIO-ALIMENTAÇÃO</t>
  </si>
  <si>
    <t>3.3.90.46</t>
  </si>
  <si>
    <t>3.3.90.39</t>
  </si>
  <si>
    <t>LOCAÇÃO DE MÃO-DE-OBRA</t>
  </si>
  <si>
    <t>3.3.90.37</t>
  </si>
  <si>
    <t>OUTROS SERVIÇOS DE TERCEIRO - PESSOA FÍSICA</t>
  </si>
  <si>
    <t>3.3.90.36</t>
  </si>
  <si>
    <t>SERVIÇOS DE CONSULTORIA</t>
  </si>
  <si>
    <t>3.3.90.35</t>
  </si>
  <si>
    <t>PASSAGENS E DESPESAS COM LOCOMOÇÃO</t>
  </si>
  <si>
    <t>3.3.90.33</t>
  </si>
  <si>
    <t>MATERIAL DE DISTRIBUIÇÃO GRATUITA</t>
  </si>
  <si>
    <t>3.3.90.32</t>
  </si>
  <si>
    <t>PREMIAÇÕES CULTURAIS, ARTÍSTICAS, CIENTÍFICAS, DESPORTIVAS EOUTRAS</t>
  </si>
  <si>
    <t>3.3.90.31</t>
  </si>
  <si>
    <t>3.3.90.30</t>
  </si>
  <si>
    <t>DIÁRIAS - CIVIL</t>
  </si>
  <si>
    <t>3.3.90.14</t>
  </si>
  <si>
    <t>OUTROS BENEFÍCIOS ASSISTENCIAIS</t>
  </si>
  <si>
    <t>3.3.90.08</t>
  </si>
  <si>
    <t>OUTROS CUSTEIOS</t>
  </si>
  <si>
    <t>OBRIGAÇÕES PATRONAIS</t>
  </si>
  <si>
    <t>3.3.91.13</t>
  </si>
  <si>
    <t>3.1.91.92</t>
  </si>
  <si>
    <t>3.1.91.13</t>
  </si>
  <si>
    <t>INDENIZAÇÕES E RESTITUIÇÕES TRABALHISTAS</t>
  </si>
  <si>
    <t>3.1.90.94</t>
  </si>
  <si>
    <t>3.1.90.92</t>
  </si>
  <si>
    <t>APOSENTADORIAS E REFORMAS</t>
  </si>
  <si>
    <t>3.1.90.01</t>
  </si>
  <si>
    <t>COM PESSOAL INATIVO</t>
  </si>
  <si>
    <t>RESSARCIMENTO DE DESPESAS DE PESSOAL REQUISITADO</t>
  </si>
  <si>
    <t>3.1.91.96</t>
  </si>
  <si>
    <t>3.1.90.96</t>
  </si>
  <si>
    <t>OUTRAS DESPESAS VARIÁVEIS  - PESSOAL CIVIL</t>
  </si>
  <si>
    <t>3.1.90.16</t>
  </si>
  <si>
    <t>3.1.90.13</t>
  </si>
  <si>
    <t>VENCIMENTOS E VANTAGENS FIXAS - PESSOAL MILITAR</t>
  </si>
  <si>
    <t>3.1.90.12</t>
  </si>
  <si>
    <t>VENCIMENTOS E VANTAGENS FIXAS - PESSOAL CIVIL</t>
  </si>
  <si>
    <t>3.1.90.11</t>
  </si>
  <si>
    <t>COM PESSOAL ATIVO</t>
  </si>
  <si>
    <t>I - DESPESAS CORRENTES</t>
  </si>
  <si>
    <t>%</t>
  </si>
  <si>
    <t>AUTORIZADA</t>
  </si>
  <si>
    <t>DESCRIÇÃO DA DESPESA</t>
  </si>
  <si>
    <t>EMPENHADO / ANO</t>
  </si>
  <si>
    <t>FONTE: Diretoria de Planejamento e Projetos Especiais - DPE</t>
  </si>
  <si>
    <t>4.4.90.39</t>
  </si>
  <si>
    <t>OUTROS SERVIÇOS DE TERCEIROS - PESSOA JURÍDICA</t>
  </si>
  <si>
    <t>3.3.90.49</t>
  </si>
  <si>
    <t>AUXÍLIO-TRANSPORTE</t>
  </si>
  <si>
    <t>JANEIRO</t>
  </si>
  <si>
    <t>TABELA 10 - RESUMO DA EXECUÇÃO ORÇAMENTÁRIA - 2016</t>
  </si>
  <si>
    <t>FEVEREIRO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</si>
</sst>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(* #,##0.00_);_(* \(#,##0.0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14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3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1"/>
    <xf numFmtId="0" fontId="3" fillId="0" borderId="0" xfId="1" applyFont="1"/>
    <xf numFmtId="0" fontId="6" fillId="5" borderId="0" xfId="1" applyFont="1" applyFill="1" applyAlignment="1">
      <alignment horizontal="center"/>
    </xf>
    <xf numFmtId="0" fontId="5" fillId="5" borderId="0" xfId="1" applyFont="1" applyFill="1" applyAlignment="1">
      <alignment horizontal="left"/>
    </xf>
    <xf numFmtId="0" fontId="6" fillId="5" borderId="0" xfId="1" applyFont="1" applyFill="1" applyAlignment="1">
      <alignment horizontal="left"/>
    </xf>
    <xf numFmtId="0" fontId="5" fillId="0" borderId="0" xfId="1" applyFont="1" applyFill="1" applyBorder="1" applyAlignment="1">
      <alignment horizontal="center" vertical="center"/>
    </xf>
    <xf numFmtId="43" fontId="5" fillId="0" borderId="0" xfId="12" applyFont="1" applyFill="1" applyBorder="1" applyAlignment="1">
      <alignment horizontal="right" vertical="center"/>
    </xf>
    <xf numFmtId="43" fontId="2" fillId="0" borderId="0" xfId="12" applyFont="1" applyAlignment="1">
      <alignment horizontal="right"/>
    </xf>
    <xf numFmtId="43" fontId="5" fillId="3" borderId="4" xfId="12" applyFont="1" applyFill="1" applyBorder="1" applyAlignment="1">
      <alignment horizontal="center" vertical="center"/>
    </xf>
    <xf numFmtId="0" fontId="6" fillId="6" borderId="0" xfId="1" applyFont="1" applyFill="1" applyAlignment="1">
      <alignment horizontal="center"/>
    </xf>
    <xf numFmtId="0" fontId="6" fillId="6" borderId="0" xfId="1" applyFont="1" applyFill="1"/>
    <xf numFmtId="0" fontId="5" fillId="6" borderId="0" xfId="1" applyFont="1" applyFill="1"/>
    <xf numFmtId="4" fontId="5" fillId="0" borderId="10" xfId="1" applyNumberFormat="1" applyFont="1" applyBorder="1"/>
    <xf numFmtId="4" fontId="5" fillId="0" borderId="11" xfId="1" applyNumberFormat="1" applyFont="1" applyBorder="1" applyAlignment="1">
      <alignment horizontal="right"/>
    </xf>
    <xf numFmtId="4" fontId="5" fillId="0" borderId="0" xfId="1" applyNumberFormat="1" applyFont="1" applyBorder="1" applyAlignment="1">
      <alignment horizontal="right"/>
    </xf>
    <xf numFmtId="40" fontId="5" fillId="0" borderId="10" xfId="2" applyNumberFormat="1" applyFont="1" applyBorder="1"/>
    <xf numFmtId="0" fontId="5" fillId="6" borderId="0" xfId="1" applyFont="1" applyFill="1" applyAlignment="1">
      <alignment horizontal="center"/>
    </xf>
    <xf numFmtId="4" fontId="6" fillId="0" borderId="10" xfId="1" applyNumberFormat="1" applyFont="1" applyBorder="1"/>
    <xf numFmtId="40" fontId="6" fillId="0" borderId="10" xfId="2" applyNumberFormat="1" applyFont="1" applyBorder="1"/>
    <xf numFmtId="4" fontId="6" fillId="0" borderId="11" xfId="1" applyNumberFormat="1" applyFont="1" applyBorder="1" applyAlignment="1">
      <alignment horizontal="right"/>
    </xf>
    <xf numFmtId="4" fontId="6" fillId="0" borderId="0" xfId="1" applyNumberFormat="1" applyFont="1" applyBorder="1" applyAlignment="1">
      <alignment horizontal="right"/>
    </xf>
    <xf numFmtId="43" fontId="5" fillId="3" borderId="5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4" fontId="6" fillId="5" borderId="10" xfId="1" applyNumberFormat="1" applyFont="1" applyFill="1" applyBorder="1"/>
    <xf numFmtId="4" fontId="6" fillId="5" borderId="11" xfId="1" applyNumberFormat="1" applyFont="1" applyFill="1" applyBorder="1" applyAlignment="1">
      <alignment horizontal="right"/>
    </xf>
    <xf numFmtId="4" fontId="6" fillId="5" borderId="0" xfId="1" applyNumberFormat="1" applyFont="1" applyFill="1" applyBorder="1" applyAlignment="1">
      <alignment horizontal="right"/>
    </xf>
    <xf numFmtId="4" fontId="5" fillId="5" borderId="10" xfId="1" applyNumberFormat="1" applyFont="1" applyFill="1" applyBorder="1"/>
    <xf numFmtId="40" fontId="5" fillId="5" borderId="10" xfId="2" applyNumberFormat="1" applyFont="1" applyFill="1" applyBorder="1"/>
    <xf numFmtId="4" fontId="5" fillId="5" borderId="11" xfId="1" applyNumberFormat="1" applyFont="1" applyFill="1" applyBorder="1" applyAlignment="1">
      <alignment horizontal="right"/>
    </xf>
    <xf numFmtId="4" fontId="5" fillId="5" borderId="0" xfId="1" applyNumberFormat="1" applyFont="1" applyFill="1" applyBorder="1" applyAlignment="1">
      <alignment horizontal="right"/>
    </xf>
    <xf numFmtId="4" fontId="3" fillId="0" borderId="0" xfId="1" applyNumberFormat="1" applyFont="1"/>
    <xf numFmtId="4" fontId="5" fillId="4" borderId="12" xfId="1" applyNumberFormat="1" applyFont="1" applyFill="1" applyBorder="1" applyAlignment="1">
      <alignment vertical="center"/>
    </xf>
    <xf numFmtId="40" fontId="5" fillId="4" borderId="12" xfId="2" applyNumberFormat="1" applyFont="1" applyFill="1" applyBorder="1" applyAlignment="1">
      <alignment vertical="center"/>
    </xf>
    <xf numFmtId="4" fontId="5" fillId="4" borderId="1" xfId="1" applyNumberFormat="1" applyFont="1" applyFill="1" applyBorder="1" applyAlignment="1">
      <alignment horizontal="right" vertical="center"/>
    </xf>
    <xf numFmtId="4" fontId="5" fillId="4" borderId="2" xfId="1" applyNumberFormat="1" applyFont="1" applyFill="1" applyBorder="1" applyAlignment="1">
      <alignment horizontal="right" vertical="center"/>
    </xf>
    <xf numFmtId="0" fontId="5" fillId="4" borderId="2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43" fontId="5" fillId="3" borderId="6" xfId="12" applyFont="1" applyFill="1" applyBorder="1" applyAlignment="1">
      <alignment horizontal="right" vertical="center"/>
    </xf>
    <xf numFmtId="43" fontId="5" fillId="3" borderId="7" xfId="12" applyFont="1" applyFill="1" applyBorder="1" applyAlignment="1">
      <alignment horizontal="right" vertical="center"/>
    </xf>
    <xf numFmtId="0" fontId="5" fillId="3" borderId="5" xfId="1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43" fontId="5" fillId="3" borderId="3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/>
    </xf>
    <xf numFmtId="43" fontId="5" fillId="3" borderId="9" xfId="12" applyFont="1" applyFill="1" applyBorder="1" applyAlignment="1">
      <alignment horizontal="center"/>
    </xf>
  </cellXfs>
  <cellStyles count="13">
    <cellStyle name="Normal" xfId="0" builtinId="0"/>
    <cellStyle name="Normal 2" xfId="1"/>
    <cellStyle name="Normal 3" xfId="5"/>
    <cellStyle name="Normal 3 2" xfId="6"/>
    <cellStyle name="Normal 4" xfId="7"/>
    <cellStyle name="Porcentagem 2" xfId="3"/>
    <cellStyle name="Porcentagem 3" xfId="8"/>
    <cellStyle name="Separador de milhares" xfId="12" builtinId="3"/>
    <cellStyle name="Separador de milhares 2" xfId="2"/>
    <cellStyle name="Separador de milhares 2 2" xfId="4"/>
    <cellStyle name="Separador de milhares 3" xfId="9"/>
    <cellStyle name="Separador de milhares 4" xfId="10"/>
    <cellStyle name="Vírgula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JANEIRO / 2016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473"/>
          <c:w val="0.59679330708661416"/>
          <c:h val="0.71791907514452302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JANEIRO!$C$50</c:f>
              <c:numCache>
                <c:formatCode>#,##0.00</c:formatCode>
                <c:ptCount val="1"/>
                <c:pt idx="0">
                  <c:v>228251880.27000001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JANEIRO!$D$50</c:f>
              <c:numCache>
                <c:formatCode>#,##0.00;[Red]\-#,##0.00</c:formatCode>
                <c:ptCount val="1"/>
                <c:pt idx="0">
                  <c:v>34906112.549999997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JANEIRO!$F$50</c:f>
              <c:numCache>
                <c:formatCode>#,##0.00</c:formatCode>
                <c:ptCount val="1"/>
                <c:pt idx="0">
                  <c:v>34906112.549999997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JANEIRO!$H$50</c:f>
              <c:numCache>
                <c:formatCode>#,##0.00</c:formatCode>
                <c:ptCount val="1"/>
                <c:pt idx="0">
                  <c:v>193345767.72</c:v>
                </c:pt>
              </c:numCache>
            </c:numRef>
          </c:val>
        </c:ser>
        <c:axId val="64462848"/>
        <c:axId val="64464384"/>
      </c:barChart>
      <c:catAx>
        <c:axId val="64462848"/>
        <c:scaling>
          <c:orientation val="minMax"/>
        </c:scaling>
        <c:delete val="1"/>
        <c:axPos val="b"/>
        <c:tickLblPos val="none"/>
        <c:crossAx val="64464384"/>
        <c:crosses val="autoZero"/>
        <c:auto val="1"/>
        <c:lblAlgn val="ctr"/>
        <c:lblOffset val="100"/>
      </c:catAx>
      <c:valAx>
        <c:axId val="64464384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64462848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noFill/>
      </c:spPr>
    </c:plotArea>
    <c:legend>
      <c:legendPos val="r"/>
      <c:layout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24" footer="0.3149606200000072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JANEIRO / 2016	</a:t>
            </a:r>
            <a:endParaRPr lang="pt-BR" sz="900"/>
          </a:p>
        </c:rich>
      </c:tx>
      <c:layout/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0762037699832975"/>
                  <c:y val="-0.10581560294230777"/>
                </c:manualLayout>
              </c:layout>
              <c:showPercent val="1"/>
            </c:dLbl>
            <c:dLbl>
              <c:idx val="1"/>
              <c:layout>
                <c:manualLayout>
                  <c:x val="6.1812693867811998E-2"/>
                  <c:y val="7.2531610334869073E-2"/>
                </c:manualLayout>
              </c:layout>
              <c:showPercent val="1"/>
            </c:dLbl>
            <c:dLbl>
              <c:idx val="2"/>
              <c:layout>
                <c:manualLayout>
                  <c:x val="-0.16266475781436415"/>
                  <c:y val="3.9985684623940795E-2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JANEIRO!$B$52:$B$55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JANEIRO!$C$52:$C$55</c:f>
              <c:numCache>
                <c:formatCode>_-* #,##0.00_-;\-* #,##0.00_-;_-* "-"??_-;_-@_-</c:formatCode>
                <c:ptCount val="4"/>
                <c:pt idx="0">
                  <c:v>14328405.039999997</c:v>
                </c:pt>
                <c:pt idx="1">
                  <c:v>4136515.45</c:v>
                </c:pt>
                <c:pt idx="2">
                  <c:v>16089744.059999999</c:v>
                </c:pt>
                <c:pt idx="3">
                  <c:v>351448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layout>
        <c:manualLayout>
          <c:xMode val="edge"/>
          <c:yMode val="edge"/>
          <c:x val="0.05"/>
          <c:y val="0.87885631591641633"/>
          <c:w val="0.9"/>
          <c:h val="7.3946052735734499E-2"/>
        </c:manualLayout>
      </c:layout>
      <c:txPr>
        <a:bodyPr/>
        <a:lstStyle/>
        <a:p>
          <a:pPr>
            <a:defRPr sz="7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713" footer="0.3149606200000071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JANEIRO-FEVEREIRO / 2016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479"/>
          <c:w val="0.59679330708661416"/>
          <c:h val="0.71791907514452324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FEVEREIRO!$C$50</c:f>
              <c:numCache>
                <c:formatCode>#,##0.00</c:formatCode>
                <c:ptCount val="1"/>
                <c:pt idx="0">
                  <c:v>228251880.27000001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FEVEREIRO!$D$50</c:f>
              <c:numCache>
                <c:formatCode>#,##0.00</c:formatCode>
                <c:ptCount val="1"/>
                <c:pt idx="0">
                  <c:v>13590798.189999999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FEVEREIRO!$F$50</c:f>
              <c:numCache>
                <c:formatCode>#,##0.00</c:formatCode>
                <c:ptCount val="1"/>
                <c:pt idx="0">
                  <c:v>48496910.74000001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FEVEREIRO!$H$50</c:f>
              <c:numCache>
                <c:formatCode>#,##0.00</c:formatCode>
                <c:ptCount val="1"/>
                <c:pt idx="0">
                  <c:v>179754969.53</c:v>
                </c:pt>
              </c:numCache>
            </c:numRef>
          </c:val>
        </c:ser>
        <c:axId val="81427072"/>
        <c:axId val="81437056"/>
      </c:barChart>
      <c:catAx>
        <c:axId val="81427072"/>
        <c:scaling>
          <c:orientation val="minMax"/>
        </c:scaling>
        <c:delete val="1"/>
        <c:axPos val="b"/>
        <c:tickLblPos val="none"/>
        <c:crossAx val="81437056"/>
        <c:crosses val="autoZero"/>
        <c:auto val="1"/>
        <c:lblAlgn val="ctr"/>
        <c:lblOffset val="100"/>
      </c:catAx>
      <c:valAx>
        <c:axId val="81437056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81427072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noFill/>
      </c:spPr>
    </c:plotArea>
    <c:legend>
      <c:legendPos val="r"/>
      <c:layout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41" footer="0.3149606200000074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FEVEREIRO / 2016	</a:t>
            </a:r>
            <a:endParaRPr lang="pt-BR" sz="900"/>
          </a:p>
        </c:rich>
      </c:tx>
      <c:layout/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0762037699832975"/>
                  <c:y val="-0.10581560294230777"/>
                </c:manualLayout>
              </c:layout>
              <c:showPercent val="1"/>
            </c:dLbl>
            <c:dLbl>
              <c:idx val="1"/>
              <c:layout>
                <c:manualLayout>
                  <c:x val="-4.7278215223097171E-2"/>
                  <c:y val="7.7251373469653967E-2"/>
                </c:manualLayout>
              </c:layout>
              <c:showPercent val="1"/>
            </c:dLbl>
            <c:dLbl>
              <c:idx val="2"/>
              <c:layout>
                <c:manualLayout>
                  <c:x val="-0.17175566690527319"/>
                  <c:y val="-7.8008393745682067E-2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FEVEREIRO!$B$52:$B$55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FEVEREIRO!$C$52:$C$55</c:f>
              <c:numCache>
                <c:formatCode>_-* #,##0.00_-;\-* #,##0.00_-;_-* "-"??_-;_-@_-</c:formatCode>
                <c:ptCount val="4"/>
                <c:pt idx="0">
                  <c:v>24372003.320000008</c:v>
                </c:pt>
                <c:pt idx="1">
                  <c:v>4646051.55</c:v>
                </c:pt>
                <c:pt idx="2">
                  <c:v>18138195.52</c:v>
                </c:pt>
                <c:pt idx="3">
                  <c:v>1340660.3500000001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layout>
        <c:manualLayout>
          <c:xMode val="edge"/>
          <c:yMode val="edge"/>
          <c:x val="0.05"/>
          <c:y val="0.87885631591641633"/>
          <c:w val="0.9"/>
          <c:h val="7.3946052735734499E-2"/>
        </c:manualLayout>
      </c:layout>
      <c:txPr>
        <a:bodyPr/>
        <a:lstStyle/>
        <a:p>
          <a:pPr>
            <a:defRPr sz="7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735" footer="0.3149606200000073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56</xdr:row>
      <xdr:rowOff>166684</xdr:rowOff>
    </xdr:from>
    <xdr:to>
      <xdr:col>9</xdr:col>
      <xdr:colOff>0</xdr:colOff>
      <xdr:row>72</xdr:row>
      <xdr:rowOff>31747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56</xdr:row>
      <xdr:rowOff>174624</xdr:rowOff>
    </xdr:from>
    <xdr:to>
      <xdr:col>2</xdr:col>
      <xdr:colOff>246062</xdr:colOff>
      <xdr:row>72</xdr:row>
      <xdr:rowOff>39687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56</xdr:row>
      <xdr:rowOff>166684</xdr:rowOff>
    </xdr:from>
    <xdr:to>
      <xdr:col>9</xdr:col>
      <xdr:colOff>0</xdr:colOff>
      <xdr:row>72</xdr:row>
      <xdr:rowOff>31747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56</xdr:row>
      <xdr:rowOff>174624</xdr:rowOff>
    </xdr:from>
    <xdr:to>
      <xdr:col>2</xdr:col>
      <xdr:colOff>246062</xdr:colOff>
      <xdr:row>72</xdr:row>
      <xdr:rowOff>39687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applyStyles="1"/>
  </sheetPr>
  <dimension ref="A1:J62"/>
  <sheetViews>
    <sheetView topLeftCell="A16" zoomScale="120" workbookViewId="0">
      <selection activeCell="C45" sqref="C45:I49"/>
    </sheetView>
  </sheetViews>
  <sheetFormatPr defaultRowHeight="12.75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9.5703125" style="8" bestFit="1" customWidth="1"/>
    <col min="6" max="6" width="13.7109375" style="8" customWidth="1"/>
    <col min="7" max="7" width="10.28515625" style="8" bestFit="1" customWidth="1"/>
    <col min="8" max="8" width="13.7109375" style="8" customWidth="1"/>
    <col min="9" max="9" width="9.7109375" style="8" bestFit="1" customWidth="1"/>
    <col min="10" max="16384" width="9.140625" style="1"/>
  </cols>
  <sheetData>
    <row r="1" spans="1:9" s="2" customFormat="1" ht="30" customHeight="1" thickBot="1">
      <c r="A1" s="40" t="s">
        <v>77</v>
      </c>
      <c r="B1" s="40"/>
      <c r="C1" s="40"/>
      <c r="D1" s="40"/>
      <c r="E1" s="40"/>
      <c r="F1" s="40"/>
      <c r="G1" s="40"/>
      <c r="H1" s="40"/>
      <c r="I1" s="40"/>
    </row>
    <row r="2" spans="1:9" s="2" customFormat="1" ht="15" customHeight="1" thickBot="1">
      <c r="A2" s="41" t="s">
        <v>3</v>
      </c>
      <c r="B2" s="42" t="s">
        <v>69</v>
      </c>
      <c r="C2" s="43" t="s">
        <v>68</v>
      </c>
      <c r="D2" s="45" t="s">
        <v>76</v>
      </c>
      <c r="E2" s="41"/>
      <c r="F2" s="46" t="s">
        <v>70</v>
      </c>
      <c r="G2" s="47"/>
      <c r="H2" s="48" t="s">
        <v>2</v>
      </c>
      <c r="I2" s="49"/>
    </row>
    <row r="3" spans="1:9" s="2" customFormat="1" ht="15" customHeight="1" thickBot="1">
      <c r="A3" s="41"/>
      <c r="B3" s="42"/>
      <c r="C3" s="44"/>
      <c r="D3" s="9" t="s">
        <v>1</v>
      </c>
      <c r="E3" s="9" t="s">
        <v>67</v>
      </c>
      <c r="F3" s="9" t="s">
        <v>1</v>
      </c>
      <c r="G3" s="9" t="s">
        <v>67</v>
      </c>
      <c r="H3" s="9" t="s">
        <v>1</v>
      </c>
      <c r="I3" s="22" t="s">
        <v>67</v>
      </c>
    </row>
    <row r="4" spans="1:9" s="2" customFormat="1" ht="11.25">
      <c r="A4" s="10"/>
      <c r="B4" s="12" t="s">
        <v>66</v>
      </c>
      <c r="C4" s="13">
        <v>224151880.27000001</v>
      </c>
      <c r="D4" s="16">
        <v>34554664.549999997</v>
      </c>
      <c r="E4" s="14">
        <v>98.993162015688284</v>
      </c>
      <c r="F4" s="13">
        <v>34554664.549999997</v>
      </c>
      <c r="G4" s="14">
        <v>98.993162015688284</v>
      </c>
      <c r="H4" s="13">
        <v>189597215.72000003</v>
      </c>
      <c r="I4" s="15">
        <v>98.061218487374106</v>
      </c>
    </row>
    <row r="5" spans="1:9" s="2" customFormat="1" ht="11.25">
      <c r="A5" s="3"/>
      <c r="B5" s="4" t="s">
        <v>65</v>
      </c>
      <c r="C5" s="27">
        <v>165983024</v>
      </c>
      <c r="D5" s="28">
        <v>14328405.039999997</v>
      </c>
      <c r="E5" s="29">
        <v>41.048412421967043</v>
      </c>
      <c r="F5" s="27">
        <v>14328405.039999997</v>
      </c>
      <c r="G5" s="29">
        <v>41.048412421967043</v>
      </c>
      <c r="H5" s="27">
        <v>151654618.96000001</v>
      </c>
      <c r="I5" s="30">
        <v>78.43699955182035</v>
      </c>
    </row>
    <row r="6" spans="1:9" s="2" customFormat="1" ht="11.25">
      <c r="A6" s="10" t="s">
        <v>64</v>
      </c>
      <c r="B6" s="11" t="s">
        <v>63</v>
      </c>
      <c r="C6" s="18">
        <v>130265024</v>
      </c>
      <c r="D6" s="19">
        <v>10675875.17</v>
      </c>
      <c r="E6" s="20">
        <v>30.584543479906934</v>
      </c>
      <c r="F6" s="18">
        <v>10675875.17</v>
      </c>
      <c r="G6" s="20">
        <v>30.584543479906934</v>
      </c>
      <c r="H6" s="18">
        <v>119589148.83</v>
      </c>
      <c r="I6" s="21">
        <v>61.852478200188457</v>
      </c>
    </row>
    <row r="7" spans="1:9" s="2" customFormat="1" ht="11.25">
      <c r="A7" s="3" t="s">
        <v>62</v>
      </c>
      <c r="B7" s="5" t="s">
        <v>61</v>
      </c>
      <c r="C7" s="24">
        <v>700000</v>
      </c>
      <c r="D7" s="24">
        <v>39459.69</v>
      </c>
      <c r="E7" s="25">
        <v>0.11304521505646727</v>
      </c>
      <c r="F7" s="24">
        <v>39459.69</v>
      </c>
      <c r="G7" s="25">
        <v>0.11304521505646727</v>
      </c>
      <c r="H7" s="24">
        <v>660540.31000000006</v>
      </c>
      <c r="I7" s="26">
        <v>0.34163680839219773</v>
      </c>
    </row>
    <row r="8" spans="1:9" s="2" customFormat="1" ht="11.25">
      <c r="A8" s="10" t="s">
        <v>60</v>
      </c>
      <c r="B8" s="11" t="s">
        <v>45</v>
      </c>
      <c r="C8" s="18">
        <v>2200000</v>
      </c>
      <c r="D8" s="19">
        <v>193796.83</v>
      </c>
      <c r="E8" s="20">
        <v>0.55519453712412903</v>
      </c>
      <c r="F8" s="18">
        <v>193796.83</v>
      </c>
      <c r="G8" s="20">
        <v>0.55519453712412903</v>
      </c>
      <c r="H8" s="18">
        <v>2006203.17</v>
      </c>
      <c r="I8" s="21">
        <v>1.0376245591811188</v>
      </c>
    </row>
    <row r="9" spans="1:9" s="2" customFormat="1" ht="11.25">
      <c r="A9" s="3" t="s">
        <v>59</v>
      </c>
      <c r="B9" s="5" t="s">
        <v>58</v>
      </c>
      <c r="C9" s="24">
        <v>830000</v>
      </c>
      <c r="D9" s="24">
        <v>33017.18</v>
      </c>
      <c r="E9" s="25">
        <v>9.4588533606272354E-2</v>
      </c>
      <c r="F9" s="24">
        <v>33017.18</v>
      </c>
      <c r="G9" s="25">
        <v>9.4588533606272354E-2</v>
      </c>
      <c r="H9" s="24">
        <v>796982.82</v>
      </c>
      <c r="I9" s="26">
        <v>0.41220598174881007</v>
      </c>
    </row>
    <row r="10" spans="1:9" s="2" customFormat="1" ht="11.25">
      <c r="A10" s="10" t="s">
        <v>51</v>
      </c>
      <c r="B10" s="11" t="s">
        <v>7</v>
      </c>
      <c r="C10" s="18">
        <v>1400000</v>
      </c>
      <c r="D10" s="19">
        <v>814.94</v>
      </c>
      <c r="E10" s="20">
        <v>2.3346627294364812E-3</v>
      </c>
      <c r="F10" s="18">
        <v>814.94</v>
      </c>
      <c r="G10" s="20">
        <v>2.3346627294364812E-3</v>
      </c>
      <c r="H10" s="18">
        <v>1399185.06</v>
      </c>
      <c r="I10" s="21">
        <v>0.72366986694339008</v>
      </c>
    </row>
    <row r="11" spans="1:9" s="2" customFormat="1" ht="11.25">
      <c r="A11" s="3" t="s">
        <v>50</v>
      </c>
      <c r="B11" s="5" t="s">
        <v>49</v>
      </c>
      <c r="C11" s="24">
        <v>5000000</v>
      </c>
      <c r="D11" s="24">
        <v>806765.76</v>
      </c>
      <c r="E11" s="25">
        <v>2.3112449398207193</v>
      </c>
      <c r="F11" s="24">
        <v>806765.76</v>
      </c>
      <c r="G11" s="25">
        <v>2.3112449398207193</v>
      </c>
      <c r="H11" s="24">
        <v>4193234.24</v>
      </c>
      <c r="I11" s="26">
        <v>2.1687747755992102</v>
      </c>
    </row>
    <row r="12" spans="1:9" s="2" customFormat="1" ht="11.25">
      <c r="A12" s="10" t="s">
        <v>57</v>
      </c>
      <c r="B12" s="11" t="s">
        <v>55</v>
      </c>
      <c r="C12" s="18">
        <v>1186000</v>
      </c>
      <c r="D12" s="19">
        <v>765772.15</v>
      </c>
      <c r="E12" s="20">
        <v>2.1938053081766054</v>
      </c>
      <c r="F12" s="18">
        <v>765772.15</v>
      </c>
      <c r="G12" s="20">
        <v>2.1938053081766054</v>
      </c>
      <c r="H12" s="18">
        <v>420227.85</v>
      </c>
      <c r="I12" s="21">
        <v>0.21734525402623073</v>
      </c>
    </row>
    <row r="13" spans="1:9" s="2" customFormat="1" ht="11.25">
      <c r="A13" s="3" t="s">
        <v>48</v>
      </c>
      <c r="B13" s="5" t="s">
        <v>45</v>
      </c>
      <c r="C13" s="24">
        <v>22000000</v>
      </c>
      <c r="D13" s="24">
        <v>1716277.5</v>
      </c>
      <c r="E13" s="25">
        <v>4.9168394147058923</v>
      </c>
      <c r="F13" s="24">
        <v>1716277.5</v>
      </c>
      <c r="G13" s="25">
        <v>4.9168394147058923</v>
      </c>
      <c r="H13" s="24">
        <v>20283722.5</v>
      </c>
      <c r="I13" s="26">
        <v>10.490905872516713</v>
      </c>
    </row>
    <row r="14" spans="1:9" s="2" customFormat="1" ht="11.25">
      <c r="A14" s="10" t="s">
        <v>47</v>
      </c>
      <c r="B14" s="11" t="s">
        <v>7</v>
      </c>
      <c r="C14" s="18">
        <v>830000</v>
      </c>
      <c r="D14" s="19">
        <v>179.28</v>
      </c>
      <c r="E14" s="20">
        <v>5.1360631964730201E-4</v>
      </c>
      <c r="F14" s="18">
        <v>179.28</v>
      </c>
      <c r="G14" s="20">
        <v>5.1360631964730201E-4</v>
      </c>
      <c r="H14" s="18">
        <v>829820.72</v>
      </c>
      <c r="I14" s="21">
        <v>0.42919001009721197</v>
      </c>
    </row>
    <row r="15" spans="1:9" s="2" customFormat="1" ht="11.25">
      <c r="A15" s="3" t="s">
        <v>56</v>
      </c>
      <c r="B15" s="5" t="s">
        <v>55</v>
      </c>
      <c r="C15" s="24">
        <v>600000</v>
      </c>
      <c r="D15" s="24">
        <v>0</v>
      </c>
      <c r="E15" s="25">
        <v>0</v>
      </c>
      <c r="F15" s="24">
        <v>0</v>
      </c>
      <c r="G15" s="25">
        <v>0</v>
      </c>
      <c r="H15" s="24">
        <v>600000</v>
      </c>
      <c r="I15" s="26">
        <v>0.31032486879615051</v>
      </c>
    </row>
    <row r="16" spans="1:9" s="2" customFormat="1" ht="11.25">
      <c r="A16" s="10" t="s">
        <v>21</v>
      </c>
      <c r="B16" s="11" t="s">
        <v>7</v>
      </c>
      <c r="C16" s="18">
        <v>142000</v>
      </c>
      <c r="D16" s="19">
        <v>0</v>
      </c>
      <c r="E16" s="20">
        <v>0</v>
      </c>
      <c r="F16" s="18">
        <v>0</v>
      </c>
      <c r="G16" s="20">
        <v>0</v>
      </c>
      <c r="H16" s="18">
        <v>142000</v>
      </c>
      <c r="I16" s="21">
        <v>7.3443552281755628E-2</v>
      </c>
    </row>
    <row r="17" spans="1:10" s="2" customFormat="1" ht="11.25">
      <c r="A17" s="3" t="s">
        <v>46</v>
      </c>
      <c r="B17" s="5" t="s">
        <v>45</v>
      </c>
      <c r="C17" s="24">
        <v>830000</v>
      </c>
      <c r="D17" s="24">
        <v>96446.54</v>
      </c>
      <c r="E17" s="25">
        <v>0.27630272452095217</v>
      </c>
      <c r="F17" s="24">
        <v>96446.54</v>
      </c>
      <c r="G17" s="25">
        <v>0.27630272452095217</v>
      </c>
      <c r="H17" s="24">
        <v>733553.46</v>
      </c>
      <c r="I17" s="26">
        <v>0.37939980204910373</v>
      </c>
    </row>
    <row r="18" spans="1:10" s="2" customFormat="1" ht="11.25">
      <c r="A18" s="17"/>
      <c r="B18" s="12" t="s">
        <v>54</v>
      </c>
      <c r="C18" s="13">
        <v>5338856.2699999996</v>
      </c>
      <c r="D18" s="16">
        <v>4136515.45</v>
      </c>
      <c r="E18" s="14">
        <v>11.850404263937437</v>
      </c>
      <c r="F18" s="13">
        <v>4136515.45</v>
      </c>
      <c r="G18" s="14">
        <v>11.850404263937437</v>
      </c>
      <c r="H18" s="13">
        <v>1202340.8199999994</v>
      </c>
      <c r="I18" s="15">
        <v>0.62186042869125979</v>
      </c>
    </row>
    <row r="19" spans="1:10" s="2" customFormat="1" ht="11.25">
      <c r="A19" s="3" t="s">
        <v>53</v>
      </c>
      <c r="B19" s="5" t="s">
        <v>52</v>
      </c>
      <c r="C19" s="24">
        <v>3958856.27</v>
      </c>
      <c r="D19" s="24">
        <v>3958856.27</v>
      </c>
      <c r="E19" s="25">
        <v>11.341441314409559</v>
      </c>
      <c r="F19" s="24">
        <v>3958856.27</v>
      </c>
      <c r="G19" s="25">
        <v>11.341441314409559</v>
      </c>
      <c r="H19" s="24">
        <v>0</v>
      </c>
      <c r="I19" s="26">
        <v>0</v>
      </c>
    </row>
    <row r="20" spans="1:10" s="2" customFormat="1" ht="11.25">
      <c r="A20" s="10" t="s">
        <v>51</v>
      </c>
      <c r="B20" s="11" t="s">
        <v>7</v>
      </c>
      <c r="C20" s="18">
        <v>500000</v>
      </c>
      <c r="D20" s="19">
        <v>0</v>
      </c>
      <c r="E20" s="20">
        <v>0</v>
      </c>
      <c r="F20" s="18">
        <v>0</v>
      </c>
      <c r="G20" s="20">
        <v>0</v>
      </c>
      <c r="H20" s="18">
        <v>500000</v>
      </c>
      <c r="I20" s="21">
        <v>0.25860405733012543</v>
      </c>
    </row>
    <row r="21" spans="1:10" s="2" customFormat="1" ht="11.25">
      <c r="A21" s="3" t="s">
        <v>48</v>
      </c>
      <c r="B21" s="5" t="s">
        <v>45</v>
      </c>
      <c r="C21" s="24">
        <v>500000</v>
      </c>
      <c r="D21" s="24">
        <v>168484.58</v>
      </c>
      <c r="E21" s="25">
        <v>0.48267930082062371</v>
      </c>
      <c r="F21" s="24">
        <v>168484.58</v>
      </c>
      <c r="G21" s="25">
        <v>0.48267930082062371</v>
      </c>
      <c r="H21" s="24">
        <v>331515.42000000004</v>
      </c>
      <c r="I21" s="26">
        <v>0.17146246535900128</v>
      </c>
    </row>
    <row r="22" spans="1:10" s="2" customFormat="1" ht="11.25">
      <c r="A22" s="10" t="s">
        <v>47</v>
      </c>
      <c r="B22" s="11" t="s">
        <v>7</v>
      </c>
      <c r="C22" s="18">
        <v>50000</v>
      </c>
      <c r="D22" s="19">
        <v>0</v>
      </c>
      <c r="E22" s="20">
        <v>0</v>
      </c>
      <c r="F22" s="18">
        <v>0</v>
      </c>
      <c r="G22" s="20">
        <v>0</v>
      </c>
      <c r="H22" s="18">
        <v>50000</v>
      </c>
      <c r="I22" s="21">
        <v>2.5860405733012546E-2</v>
      </c>
    </row>
    <row r="23" spans="1:10" s="2" customFormat="1" ht="11.25">
      <c r="A23" s="3" t="s">
        <v>21</v>
      </c>
      <c r="B23" s="5" t="s">
        <v>7</v>
      </c>
      <c r="C23" s="24">
        <v>50000</v>
      </c>
      <c r="D23" s="24">
        <v>0</v>
      </c>
      <c r="E23" s="25">
        <v>0</v>
      </c>
      <c r="F23" s="24">
        <v>0</v>
      </c>
      <c r="G23" s="25">
        <v>0</v>
      </c>
      <c r="H23" s="24">
        <v>50000</v>
      </c>
      <c r="I23" s="26">
        <v>2.5860405733012546E-2</v>
      </c>
    </row>
    <row r="24" spans="1:10" s="2" customFormat="1" ht="11.25">
      <c r="A24" s="10" t="s">
        <v>46</v>
      </c>
      <c r="B24" s="11" t="s">
        <v>45</v>
      </c>
      <c r="C24" s="18">
        <v>230000</v>
      </c>
      <c r="D24" s="19">
        <v>9174.6</v>
      </c>
      <c r="E24" s="20">
        <v>2.6283648707251993E-2</v>
      </c>
      <c r="F24" s="18">
        <v>9174.6</v>
      </c>
      <c r="G24" s="20">
        <v>2.6283648707251993E-2</v>
      </c>
      <c r="H24" s="18">
        <v>220825.4</v>
      </c>
      <c r="I24" s="21">
        <v>0.11421268880309576</v>
      </c>
    </row>
    <row r="25" spans="1:10" s="2" customFormat="1" ht="11.25">
      <c r="A25" s="3" t="s">
        <v>14</v>
      </c>
      <c r="B25" s="5" t="s">
        <v>7</v>
      </c>
      <c r="C25" s="24">
        <v>50000</v>
      </c>
      <c r="D25" s="24">
        <v>0</v>
      </c>
      <c r="E25" s="25">
        <v>0</v>
      </c>
      <c r="F25" s="24">
        <v>0</v>
      </c>
      <c r="G25" s="25">
        <v>0</v>
      </c>
      <c r="H25" s="24">
        <v>50000</v>
      </c>
      <c r="I25" s="26">
        <v>2.5860405733012546E-2</v>
      </c>
    </row>
    <row r="26" spans="1:10" s="2" customFormat="1" ht="11.25">
      <c r="A26" s="17"/>
      <c r="B26" s="12" t="s">
        <v>44</v>
      </c>
      <c r="C26" s="13">
        <v>52830000</v>
      </c>
      <c r="D26" s="16">
        <v>16089744.059999999</v>
      </c>
      <c r="E26" s="14">
        <v>46.094345329783792</v>
      </c>
      <c r="F26" s="13">
        <v>16089744.059999999</v>
      </c>
      <c r="G26" s="14">
        <v>46.094345329783792</v>
      </c>
      <c r="H26" s="13">
        <v>36740255.939999998</v>
      </c>
      <c r="I26" s="15">
        <v>19.002358506862482</v>
      </c>
      <c r="J26" s="31"/>
    </row>
    <row r="27" spans="1:10" s="2" customFormat="1" ht="11.25">
      <c r="A27" s="3" t="s">
        <v>43</v>
      </c>
      <c r="B27" s="5" t="s">
        <v>42</v>
      </c>
      <c r="C27" s="24">
        <v>2130000</v>
      </c>
      <c r="D27" s="24">
        <v>109568.3</v>
      </c>
      <c r="E27" s="25">
        <v>0.31389430674370528</v>
      </c>
      <c r="F27" s="24">
        <v>109568.3</v>
      </c>
      <c r="G27" s="25">
        <v>0.31389430674370528</v>
      </c>
      <c r="H27" s="24">
        <v>2020431.7</v>
      </c>
      <c r="I27" s="26">
        <v>1.0449836703568056</v>
      </c>
      <c r="J27" s="31"/>
    </row>
    <row r="28" spans="1:10" s="2" customFormat="1" ht="11.25">
      <c r="A28" s="10" t="s">
        <v>41</v>
      </c>
      <c r="B28" s="11" t="s">
        <v>40</v>
      </c>
      <c r="C28" s="18">
        <v>1200000</v>
      </c>
      <c r="D28" s="19">
        <v>50000</v>
      </c>
      <c r="E28" s="20">
        <v>0.14324138767495037</v>
      </c>
      <c r="F28" s="18">
        <v>50000</v>
      </c>
      <c r="G28" s="20">
        <v>0.14324138767495037</v>
      </c>
      <c r="H28" s="18">
        <v>1150000</v>
      </c>
      <c r="I28" s="21">
        <v>0.59478933185928862</v>
      </c>
      <c r="J28" s="31"/>
    </row>
    <row r="29" spans="1:10" s="2" customFormat="1" ht="11.25">
      <c r="A29" s="3" t="s">
        <v>39</v>
      </c>
      <c r="B29" s="5" t="s">
        <v>17</v>
      </c>
      <c r="C29" s="24">
        <v>1300000</v>
      </c>
      <c r="D29" s="24">
        <v>276942.2</v>
      </c>
      <c r="E29" s="25">
        <v>0.79339170067507292</v>
      </c>
      <c r="F29" s="24">
        <v>276942.2</v>
      </c>
      <c r="G29" s="25">
        <v>0.79339170067507292</v>
      </c>
      <c r="H29" s="24">
        <v>1023057.8</v>
      </c>
      <c r="I29" s="26">
        <v>0.52913379592646415</v>
      </c>
      <c r="J29" s="31"/>
    </row>
    <row r="30" spans="1:10" s="2" customFormat="1" ht="11.25">
      <c r="A30" s="10" t="s">
        <v>38</v>
      </c>
      <c r="B30" s="11" t="s">
        <v>37</v>
      </c>
      <c r="C30" s="18">
        <v>100000</v>
      </c>
      <c r="D30" s="19">
        <v>5000</v>
      </c>
      <c r="E30" s="20">
        <v>1.4324138767495036E-2</v>
      </c>
      <c r="F30" s="18">
        <v>5000</v>
      </c>
      <c r="G30" s="20">
        <v>1.4324138767495036E-2</v>
      </c>
      <c r="H30" s="18">
        <v>95000</v>
      </c>
      <c r="I30" s="21">
        <v>4.9134770892723834E-2</v>
      </c>
      <c r="J30" s="31"/>
    </row>
    <row r="31" spans="1:10" s="2" customFormat="1" ht="11.25">
      <c r="A31" s="3" t="s">
        <v>36</v>
      </c>
      <c r="B31" s="5" t="s">
        <v>35</v>
      </c>
      <c r="C31" s="24">
        <v>100000</v>
      </c>
      <c r="D31" s="24">
        <v>40000</v>
      </c>
      <c r="E31" s="25">
        <v>0.11459311013996029</v>
      </c>
      <c r="F31" s="24">
        <v>40000</v>
      </c>
      <c r="G31" s="25">
        <v>0.11459311013996029</v>
      </c>
      <c r="H31" s="24">
        <v>60000</v>
      </c>
      <c r="I31" s="26">
        <v>3.1032486879615052E-2</v>
      </c>
      <c r="J31" s="31"/>
    </row>
    <row r="32" spans="1:10" s="2" customFormat="1" ht="11.25">
      <c r="A32" s="10" t="s">
        <v>34</v>
      </c>
      <c r="B32" s="11" t="s">
        <v>33</v>
      </c>
      <c r="C32" s="18">
        <v>1040000</v>
      </c>
      <c r="D32" s="19">
        <v>260000</v>
      </c>
      <c r="E32" s="20">
        <v>0.74485521590974191</v>
      </c>
      <c r="F32" s="18">
        <v>260000</v>
      </c>
      <c r="G32" s="20">
        <v>0.74485521590974191</v>
      </c>
      <c r="H32" s="18">
        <v>780000</v>
      </c>
      <c r="I32" s="21">
        <v>0.40342232943499579</v>
      </c>
      <c r="J32" s="31"/>
    </row>
    <row r="33" spans="1:10" s="2" customFormat="1" ht="11.25">
      <c r="A33" s="3" t="s">
        <v>32</v>
      </c>
      <c r="B33" s="5" t="s">
        <v>31</v>
      </c>
      <c r="C33" s="24">
        <v>300000</v>
      </c>
      <c r="D33" s="24">
        <v>0</v>
      </c>
      <c r="E33" s="25">
        <v>0</v>
      </c>
      <c r="F33" s="24">
        <v>0</v>
      </c>
      <c r="G33" s="25">
        <v>0</v>
      </c>
      <c r="H33" s="24">
        <v>300000</v>
      </c>
      <c r="I33" s="26">
        <v>0.15516243439807526</v>
      </c>
      <c r="J33" s="31"/>
    </row>
    <row r="34" spans="1:10" s="2" customFormat="1" ht="11.25">
      <c r="A34" s="10" t="s">
        <v>30</v>
      </c>
      <c r="B34" s="11" t="s">
        <v>29</v>
      </c>
      <c r="C34" s="18">
        <v>1050000</v>
      </c>
      <c r="D34" s="19">
        <v>788200</v>
      </c>
      <c r="E34" s="20">
        <v>2.2580572353079176</v>
      </c>
      <c r="F34" s="18">
        <v>788200</v>
      </c>
      <c r="G34" s="20">
        <v>2.2580572353079176</v>
      </c>
      <c r="H34" s="18">
        <v>261800</v>
      </c>
      <c r="I34" s="21">
        <v>0.13540508441805371</v>
      </c>
      <c r="J34" s="31"/>
    </row>
    <row r="35" spans="1:10" s="2" customFormat="1" ht="11.25">
      <c r="A35" s="3" t="s">
        <v>28</v>
      </c>
      <c r="B35" s="5" t="s">
        <v>27</v>
      </c>
      <c r="C35" s="24">
        <v>9000000</v>
      </c>
      <c r="D35" s="24">
        <v>6500000</v>
      </c>
      <c r="E35" s="25">
        <v>18.621380397743547</v>
      </c>
      <c r="F35" s="24">
        <v>6500000</v>
      </c>
      <c r="G35" s="25">
        <v>18.621380397743547</v>
      </c>
      <c r="H35" s="24">
        <v>2500000</v>
      </c>
      <c r="I35" s="26">
        <v>1.2930202866506273</v>
      </c>
      <c r="J35" s="31"/>
    </row>
    <row r="36" spans="1:10" s="2" customFormat="1" ht="11.25">
      <c r="A36" s="10" t="s">
        <v>26</v>
      </c>
      <c r="B36" s="11" t="s">
        <v>15</v>
      </c>
      <c r="C36" s="18">
        <v>12350000</v>
      </c>
      <c r="D36" s="19">
        <v>6207100.459999999</v>
      </c>
      <c r="E36" s="20">
        <v>17.782273666564453</v>
      </c>
      <c r="F36" s="18">
        <v>6207100.459999999</v>
      </c>
      <c r="G36" s="20">
        <v>17.782273666564453</v>
      </c>
      <c r="H36" s="18">
        <v>6142899.540000001</v>
      </c>
      <c r="I36" s="21">
        <v>3.1771574896307233</v>
      </c>
      <c r="J36" s="31"/>
    </row>
    <row r="37" spans="1:10" s="2" customFormat="1" ht="11.25">
      <c r="A37" s="3" t="s">
        <v>25</v>
      </c>
      <c r="B37" s="5" t="s">
        <v>24</v>
      </c>
      <c r="C37" s="24">
        <v>15160000</v>
      </c>
      <c r="D37" s="24">
        <v>962815.77</v>
      </c>
      <c r="E37" s="25">
        <v>2.7583013394025171</v>
      </c>
      <c r="F37" s="24">
        <v>962815.77</v>
      </c>
      <c r="G37" s="25">
        <v>2.7583013394025171</v>
      </c>
      <c r="H37" s="24">
        <v>14197184.23</v>
      </c>
      <c r="I37" s="26">
        <v>7.3428988890825471</v>
      </c>
      <c r="J37" s="31"/>
    </row>
    <row r="38" spans="1:10" s="2" customFormat="1" ht="11.25">
      <c r="A38" s="10" t="s">
        <v>23</v>
      </c>
      <c r="B38" s="11" t="s">
        <v>22</v>
      </c>
      <c r="C38" s="18">
        <v>260000</v>
      </c>
      <c r="D38" s="19">
        <v>0</v>
      </c>
      <c r="E38" s="20">
        <v>0</v>
      </c>
      <c r="F38" s="18">
        <v>0</v>
      </c>
      <c r="G38" s="20">
        <v>0</v>
      </c>
      <c r="H38" s="18">
        <v>260000</v>
      </c>
      <c r="I38" s="21">
        <v>0.13447410981166524</v>
      </c>
      <c r="J38" s="31"/>
    </row>
    <row r="39" spans="1:10" s="2" customFormat="1" ht="11.25">
      <c r="A39" s="3" t="s">
        <v>74</v>
      </c>
      <c r="B39" s="5" t="s">
        <v>75</v>
      </c>
      <c r="C39" s="24">
        <v>200000</v>
      </c>
      <c r="D39" s="24">
        <v>138600</v>
      </c>
      <c r="E39" s="25">
        <v>0.39706512663496241</v>
      </c>
      <c r="F39" s="24">
        <v>138600</v>
      </c>
      <c r="G39" s="25">
        <v>0.39706512663496241</v>
      </c>
      <c r="H39" s="24">
        <v>61400</v>
      </c>
      <c r="I39" s="26">
        <v>3.1756578240139409E-2</v>
      </c>
      <c r="J39" s="31"/>
    </row>
    <row r="40" spans="1:10" s="2" customFormat="1" ht="11.25">
      <c r="A40" s="10" t="s">
        <v>21</v>
      </c>
      <c r="B40" s="11" t="s">
        <v>7</v>
      </c>
      <c r="C40" s="18">
        <v>1650000</v>
      </c>
      <c r="D40" s="19">
        <v>60048.75</v>
      </c>
      <c r="E40" s="20">
        <v>0.17202932556292352</v>
      </c>
      <c r="F40" s="18">
        <v>60048.75</v>
      </c>
      <c r="G40" s="20">
        <v>0.17202932556292352</v>
      </c>
      <c r="H40" s="18">
        <v>1589951.25</v>
      </c>
      <c r="I40" s="21">
        <v>0.82233568841420923</v>
      </c>
      <c r="J40" s="31"/>
    </row>
    <row r="41" spans="1:10" s="2" customFormat="1" ht="11.25">
      <c r="A41" s="3" t="s">
        <v>20</v>
      </c>
      <c r="B41" s="5" t="s">
        <v>19</v>
      </c>
      <c r="C41" s="24">
        <v>6340000</v>
      </c>
      <c r="D41" s="24">
        <v>594068.57999999996</v>
      </c>
      <c r="E41" s="25">
        <v>1.7019041554657455</v>
      </c>
      <c r="F41" s="24">
        <v>594068.57999999996</v>
      </c>
      <c r="G41" s="25">
        <v>1.7019041554657455</v>
      </c>
      <c r="H41" s="24">
        <v>5745931.4199999999</v>
      </c>
      <c r="I41" s="26">
        <v>2.9718423567052983</v>
      </c>
      <c r="J41" s="31"/>
    </row>
    <row r="42" spans="1:10" s="2" customFormat="1" ht="11.25">
      <c r="A42" s="10" t="s">
        <v>18</v>
      </c>
      <c r="B42" s="11" t="s">
        <v>17</v>
      </c>
      <c r="C42" s="18">
        <v>50000</v>
      </c>
      <c r="D42" s="19">
        <v>0</v>
      </c>
      <c r="E42" s="20">
        <v>0</v>
      </c>
      <c r="F42" s="18">
        <v>0</v>
      </c>
      <c r="G42" s="20">
        <v>0</v>
      </c>
      <c r="H42" s="18">
        <v>50000</v>
      </c>
      <c r="I42" s="21">
        <v>2.5860405733012546E-2</v>
      </c>
      <c r="J42" s="31"/>
    </row>
    <row r="43" spans="1:10" s="2" customFormat="1" ht="11.25">
      <c r="A43" s="3" t="s">
        <v>16</v>
      </c>
      <c r="B43" s="5" t="s">
        <v>15</v>
      </c>
      <c r="C43" s="24">
        <v>550000</v>
      </c>
      <c r="D43" s="24">
        <v>97400</v>
      </c>
      <c r="E43" s="25">
        <v>0.27903422319080329</v>
      </c>
      <c r="F43" s="24">
        <v>97400</v>
      </c>
      <c r="G43" s="25">
        <v>0.27903422319080329</v>
      </c>
      <c r="H43" s="24">
        <v>452600</v>
      </c>
      <c r="I43" s="26">
        <v>0.23408839269522955</v>
      </c>
      <c r="J43" s="31"/>
    </row>
    <row r="44" spans="1:10" s="2" customFormat="1" ht="11.25">
      <c r="A44" s="10" t="s">
        <v>14</v>
      </c>
      <c r="B44" s="11" t="s">
        <v>7</v>
      </c>
      <c r="C44" s="18">
        <v>50000</v>
      </c>
      <c r="D44" s="19">
        <v>0</v>
      </c>
      <c r="E44" s="20">
        <v>0</v>
      </c>
      <c r="F44" s="18">
        <v>0</v>
      </c>
      <c r="G44" s="20">
        <v>0</v>
      </c>
      <c r="H44" s="18">
        <v>50000</v>
      </c>
      <c r="I44" s="21">
        <v>2.5860405733012546E-2</v>
      </c>
      <c r="J44" s="31"/>
    </row>
    <row r="45" spans="1:10" s="2" customFormat="1" ht="11.25">
      <c r="A45" s="3"/>
      <c r="B45" s="4" t="s">
        <v>13</v>
      </c>
      <c r="C45" s="27">
        <v>4100000</v>
      </c>
      <c r="D45" s="28">
        <v>351448</v>
      </c>
      <c r="E45" s="29">
        <v>1.0068379843117192</v>
      </c>
      <c r="F45" s="27">
        <v>351448</v>
      </c>
      <c r="G45" s="29">
        <v>1.0068379843117192</v>
      </c>
      <c r="H45" s="27">
        <v>3748552</v>
      </c>
      <c r="I45" s="30">
        <v>1.9387815126259127</v>
      </c>
      <c r="J45" s="31"/>
    </row>
    <row r="46" spans="1:10" s="2" customFormat="1" ht="11.25">
      <c r="A46" s="10" t="s">
        <v>72</v>
      </c>
      <c r="B46" s="11" t="s">
        <v>73</v>
      </c>
      <c r="C46" s="18">
        <v>0</v>
      </c>
      <c r="D46" s="19">
        <v>0</v>
      </c>
      <c r="E46" s="20">
        <v>0</v>
      </c>
      <c r="F46" s="18">
        <v>0</v>
      </c>
      <c r="G46" s="20">
        <v>0</v>
      </c>
      <c r="H46" s="18">
        <v>0</v>
      </c>
      <c r="I46" s="21">
        <v>0</v>
      </c>
      <c r="J46" s="31"/>
    </row>
    <row r="47" spans="1:10" s="2" customFormat="1" ht="11.25">
      <c r="A47" s="3" t="s">
        <v>12</v>
      </c>
      <c r="B47" s="4" t="s">
        <v>11</v>
      </c>
      <c r="C47" s="24">
        <v>1000000</v>
      </c>
      <c r="D47" s="24">
        <v>0</v>
      </c>
      <c r="E47" s="25">
        <v>0</v>
      </c>
      <c r="F47" s="24">
        <v>0</v>
      </c>
      <c r="G47" s="25">
        <v>0</v>
      </c>
      <c r="H47" s="24">
        <v>1000000</v>
      </c>
      <c r="I47" s="26">
        <v>0.51720811466025085</v>
      </c>
      <c r="J47" s="31"/>
    </row>
    <row r="48" spans="1:10" s="2" customFormat="1" ht="11.25">
      <c r="A48" s="10" t="s">
        <v>10</v>
      </c>
      <c r="B48" s="11" t="s">
        <v>9</v>
      </c>
      <c r="C48" s="18">
        <v>3000000</v>
      </c>
      <c r="D48" s="19">
        <v>351448</v>
      </c>
      <c r="E48" s="20">
        <v>1.0068379843117192</v>
      </c>
      <c r="F48" s="18">
        <v>351448</v>
      </c>
      <c r="G48" s="20">
        <v>1.0068379843117192</v>
      </c>
      <c r="H48" s="18">
        <v>2648552</v>
      </c>
      <c r="I48" s="21">
        <v>1.3698525864996369</v>
      </c>
    </row>
    <row r="49" spans="1:9" s="2" customFormat="1" ht="12" thickBot="1">
      <c r="A49" s="3" t="s">
        <v>8</v>
      </c>
      <c r="B49" s="4" t="s">
        <v>7</v>
      </c>
      <c r="C49" s="24">
        <v>100000</v>
      </c>
      <c r="D49" s="24">
        <v>0</v>
      </c>
      <c r="E49" s="25">
        <v>0</v>
      </c>
      <c r="F49" s="24">
        <v>0</v>
      </c>
      <c r="G49" s="25">
        <v>0</v>
      </c>
      <c r="H49" s="24">
        <v>100000</v>
      </c>
      <c r="I49" s="26">
        <v>5.1720811466025092E-2</v>
      </c>
    </row>
    <row r="50" spans="1:9" s="2" customFormat="1" ht="16.5" customHeight="1" thickTop="1" thickBot="1">
      <c r="A50" s="36" t="s">
        <v>0</v>
      </c>
      <c r="B50" s="37"/>
      <c r="C50" s="32">
        <v>228251880.27000001</v>
      </c>
      <c r="D50" s="33">
        <v>34906112.549999997</v>
      </c>
      <c r="E50" s="34">
        <v>100</v>
      </c>
      <c r="F50" s="32">
        <v>34906112.549999997</v>
      </c>
      <c r="G50" s="34">
        <v>100</v>
      </c>
      <c r="H50" s="32">
        <v>193345767.72</v>
      </c>
      <c r="I50" s="35">
        <v>100</v>
      </c>
    </row>
    <row r="51" spans="1:9" s="2" customFormat="1" ht="16.5" customHeight="1" thickTop="1">
      <c r="A51" s="38" t="s">
        <v>71</v>
      </c>
      <c r="B51" s="38"/>
      <c r="C51" s="39"/>
      <c r="D51" s="39"/>
      <c r="E51" s="39"/>
      <c r="F51" s="39"/>
      <c r="G51" s="39"/>
      <c r="H51" s="39"/>
      <c r="I51" s="39"/>
    </row>
    <row r="52" spans="1:9" s="2" customFormat="1" ht="16.5" customHeight="1">
      <c r="A52" s="6"/>
      <c r="B52" s="6" t="s">
        <v>6</v>
      </c>
      <c r="C52" s="7">
        <f>F5</f>
        <v>14328405.039999997</v>
      </c>
      <c r="D52" s="7"/>
      <c r="E52" s="7"/>
      <c r="F52" s="7"/>
      <c r="G52" s="7"/>
      <c r="H52" s="7"/>
      <c r="I52" s="7"/>
    </row>
    <row r="53" spans="1:9" s="2" customFormat="1" ht="16.5" customHeight="1">
      <c r="A53" s="6"/>
      <c r="B53" s="6" t="s">
        <v>5</v>
      </c>
      <c r="C53" s="7">
        <f>F18</f>
        <v>4136515.45</v>
      </c>
      <c r="D53" s="7"/>
      <c r="E53" s="7"/>
      <c r="F53" s="7"/>
      <c r="G53" s="7"/>
      <c r="H53" s="7"/>
      <c r="I53" s="7"/>
    </row>
    <row r="54" spans="1:9" s="2" customFormat="1" ht="16.5" customHeight="1">
      <c r="A54" s="6"/>
      <c r="B54" s="6" t="s">
        <v>44</v>
      </c>
      <c r="C54" s="7">
        <f>F26</f>
        <v>16089744.059999999</v>
      </c>
      <c r="D54" s="7"/>
      <c r="E54" s="7"/>
      <c r="F54" s="7"/>
      <c r="G54" s="7"/>
      <c r="H54" s="7"/>
      <c r="I54" s="7"/>
    </row>
    <row r="55" spans="1:9" s="2" customFormat="1" ht="16.5" customHeight="1">
      <c r="A55" s="6"/>
      <c r="B55" s="6" t="s">
        <v>4</v>
      </c>
      <c r="C55" s="7">
        <f>F45</f>
        <v>351448</v>
      </c>
      <c r="D55" s="7"/>
      <c r="E55" s="7"/>
      <c r="F55" s="7"/>
      <c r="G55" s="7"/>
      <c r="H55" s="7"/>
      <c r="I55" s="7"/>
    </row>
    <row r="56" spans="1:9" s="2" customFormat="1" ht="16.5" customHeight="1">
      <c r="A56" s="6"/>
      <c r="B56" s="6"/>
      <c r="C56" s="7">
        <f>SUM(C52:C55)</f>
        <v>34906112.549999997</v>
      </c>
      <c r="D56" s="7"/>
      <c r="E56" s="7"/>
      <c r="F56" s="7"/>
      <c r="G56" s="7"/>
      <c r="H56" s="7"/>
      <c r="I56" s="7"/>
    </row>
    <row r="57" spans="1:9" s="2" customFormat="1" ht="16.5" customHeight="1">
      <c r="A57" s="6"/>
      <c r="B57" s="6"/>
      <c r="C57" s="7"/>
      <c r="D57" s="7"/>
      <c r="E57" s="7"/>
      <c r="F57" s="7"/>
      <c r="G57" s="7"/>
      <c r="H57" s="7"/>
      <c r="I57" s="7"/>
    </row>
    <row r="58" spans="1:9" s="2" customFormat="1" ht="16.5" customHeight="1">
      <c r="A58" s="6"/>
      <c r="B58" s="6"/>
      <c r="C58" s="7"/>
      <c r="D58" s="7"/>
      <c r="E58" s="7"/>
      <c r="F58" s="7"/>
      <c r="G58" s="7"/>
      <c r="H58" s="7"/>
      <c r="I58" s="7"/>
    </row>
    <row r="59" spans="1:9" s="2" customFormat="1" ht="16.5" customHeight="1">
      <c r="A59" s="6"/>
      <c r="B59" s="6"/>
      <c r="C59" s="7"/>
      <c r="D59" s="7"/>
      <c r="E59" s="7"/>
      <c r="F59" s="7"/>
      <c r="G59" s="7"/>
      <c r="H59" s="7"/>
      <c r="I59" s="7"/>
    </row>
    <row r="60" spans="1:9" s="2" customFormat="1" ht="16.5" customHeight="1">
      <c r="A60" s="6"/>
      <c r="B60" s="6"/>
      <c r="C60" s="7"/>
      <c r="D60" s="7"/>
      <c r="E60" s="7"/>
      <c r="F60" s="7"/>
      <c r="G60" s="7"/>
      <c r="H60" s="7"/>
      <c r="I60" s="7"/>
    </row>
    <row r="61" spans="1:9" s="2" customFormat="1" ht="16.5" customHeight="1">
      <c r="A61" s="6"/>
      <c r="B61" s="6"/>
      <c r="C61" s="7"/>
      <c r="D61" s="7"/>
      <c r="E61" s="7"/>
      <c r="F61" s="7"/>
      <c r="G61" s="7"/>
      <c r="H61" s="7"/>
      <c r="I61" s="7"/>
    </row>
    <row r="62" spans="1:9" s="2" customFormat="1" ht="16.5" customHeight="1">
      <c r="A62" s="6"/>
      <c r="B62" s="6"/>
      <c r="C62" s="7"/>
      <c r="D62" s="7"/>
      <c r="E62" s="7"/>
      <c r="F62" s="7"/>
      <c r="G62" s="7"/>
      <c r="H62" s="7"/>
      <c r="I62" s="7"/>
    </row>
  </sheetData>
  <mergeCells count="9">
    <mergeCell ref="A50:B50"/>
    <mergeCell ref="A51:I51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applyStyles="1"/>
  </sheetPr>
  <dimension ref="A1:J62"/>
  <sheetViews>
    <sheetView tabSelected="1" topLeftCell="A26" zoomScale="120" workbookViewId="0">
      <selection activeCell="C56" sqref="C56"/>
    </sheetView>
  </sheetViews>
  <sheetFormatPr defaultRowHeight="12.75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9.5703125" style="8" bestFit="1" customWidth="1"/>
    <col min="6" max="6" width="13.7109375" style="8" customWidth="1"/>
    <col min="7" max="7" width="10.28515625" style="8" bestFit="1" customWidth="1"/>
    <col min="8" max="8" width="13.7109375" style="8" customWidth="1"/>
    <col min="9" max="9" width="9.7109375" style="8" bestFit="1" customWidth="1"/>
    <col min="10" max="16384" width="9.140625" style="1"/>
  </cols>
  <sheetData>
    <row r="1" spans="1:9" s="2" customFormat="1" ht="30" customHeight="1" thickBot="1">
      <c r="A1" s="40" t="s">
        <v>77</v>
      </c>
      <c r="B1" s="40"/>
      <c r="C1" s="40"/>
      <c r="D1" s="40"/>
      <c r="E1" s="40"/>
      <c r="F1" s="40"/>
      <c r="G1" s="40"/>
      <c r="H1" s="40"/>
      <c r="I1" s="40"/>
    </row>
    <row r="2" spans="1:9" s="2" customFormat="1" ht="15" customHeight="1" thickBot="1">
      <c r="A2" s="41" t="s">
        <v>3</v>
      </c>
      <c r="B2" s="42" t="s">
        <v>69</v>
      </c>
      <c r="C2" s="43" t="s">
        <v>68</v>
      </c>
      <c r="D2" s="45" t="s">
        <v>78</v>
      </c>
      <c r="E2" s="41"/>
      <c r="F2" s="46" t="s">
        <v>70</v>
      </c>
      <c r="G2" s="47"/>
      <c r="H2" s="48" t="s">
        <v>2</v>
      </c>
      <c r="I2" s="49"/>
    </row>
    <row r="3" spans="1:9" s="2" customFormat="1" ht="15" customHeight="1" thickBot="1">
      <c r="A3" s="41"/>
      <c r="B3" s="42"/>
      <c r="C3" s="44"/>
      <c r="D3" s="9" t="s">
        <v>1</v>
      </c>
      <c r="E3" s="9" t="s">
        <v>67</v>
      </c>
      <c r="F3" s="9" t="s">
        <v>1</v>
      </c>
      <c r="G3" s="9" t="s">
        <v>67</v>
      </c>
      <c r="H3" s="9" t="s">
        <v>1</v>
      </c>
      <c r="I3" s="23" t="s">
        <v>67</v>
      </c>
    </row>
    <row r="4" spans="1:9" s="2" customFormat="1" ht="11.25">
      <c r="A4" s="10"/>
      <c r="B4" s="12" t="s">
        <v>66</v>
      </c>
      <c r="C4" s="13">
        <v>224151880.27000001</v>
      </c>
      <c r="D4" s="16">
        <v>12601585.84</v>
      </c>
      <c r="E4" s="14">
        <v>92.721455089165744</v>
      </c>
      <c r="F4" s="13">
        <v>47156250.390000008</v>
      </c>
      <c r="G4" s="14">
        <v>97.235575772676526</v>
      </c>
      <c r="H4" s="13">
        <v>176995629.88</v>
      </c>
      <c r="I4" s="15">
        <v>98.464943885993932</v>
      </c>
    </row>
    <row r="5" spans="1:9" s="2" customFormat="1" ht="11.25">
      <c r="A5" s="3"/>
      <c r="B5" s="4" t="s">
        <v>65</v>
      </c>
      <c r="C5" s="27">
        <v>165983024</v>
      </c>
      <c r="D5" s="28">
        <v>10043598.280000001</v>
      </c>
      <c r="E5" s="29">
        <v>73.899988356754491</v>
      </c>
      <c r="F5" s="27">
        <v>24372003.320000008</v>
      </c>
      <c r="G5" s="29">
        <v>50.254754268085989</v>
      </c>
      <c r="H5" s="27">
        <v>141611020.68000001</v>
      </c>
      <c r="I5" s="30">
        <v>78.780030977872912</v>
      </c>
    </row>
    <row r="6" spans="1:9" s="2" customFormat="1" ht="11.25">
      <c r="A6" s="10" t="s">
        <v>64</v>
      </c>
      <c r="B6" s="11" t="s">
        <v>63</v>
      </c>
      <c r="C6" s="18">
        <v>130265024</v>
      </c>
      <c r="D6" s="19">
        <v>7985334.8200000003</v>
      </c>
      <c r="E6" s="20">
        <v>58.755451360285413</v>
      </c>
      <c r="F6" s="18">
        <v>18661209.990000002</v>
      </c>
      <c r="G6" s="20">
        <v>38.479172601417538</v>
      </c>
      <c r="H6" s="18">
        <v>111603814.00999999</v>
      </c>
      <c r="I6" s="21">
        <v>62.086636214735634</v>
      </c>
    </row>
    <row r="7" spans="1:9" s="2" customFormat="1" ht="11.25">
      <c r="A7" s="3" t="s">
        <v>62</v>
      </c>
      <c r="B7" s="5" t="s">
        <v>61</v>
      </c>
      <c r="C7" s="24">
        <v>700000</v>
      </c>
      <c r="D7" s="24">
        <v>28616.74</v>
      </c>
      <c r="E7" s="25">
        <v>0.21055967133009135</v>
      </c>
      <c r="F7" s="24">
        <v>68076.430000000008</v>
      </c>
      <c r="G7" s="25">
        <v>0.14037271438786908</v>
      </c>
      <c r="H7" s="24">
        <v>631923.56999999995</v>
      </c>
      <c r="I7" s="26">
        <v>0.35154720431500269</v>
      </c>
    </row>
    <row r="8" spans="1:9" s="2" customFormat="1" ht="11.25">
      <c r="A8" s="10" t="s">
        <v>60</v>
      </c>
      <c r="B8" s="11" t="s">
        <v>45</v>
      </c>
      <c r="C8" s="18">
        <v>2200000</v>
      </c>
      <c r="D8" s="19">
        <v>162374.75</v>
      </c>
      <c r="E8" s="20">
        <v>1.1947403510080374</v>
      </c>
      <c r="F8" s="18">
        <v>356171.57999999996</v>
      </c>
      <c r="G8" s="20">
        <v>0.73442117150408803</v>
      </c>
      <c r="H8" s="18">
        <v>1843828.42</v>
      </c>
      <c r="I8" s="21">
        <v>1.0257454493864639</v>
      </c>
    </row>
    <row r="9" spans="1:9" s="2" customFormat="1" ht="11.25">
      <c r="A9" s="3" t="s">
        <v>59</v>
      </c>
      <c r="B9" s="5" t="s">
        <v>58</v>
      </c>
      <c r="C9" s="24">
        <v>830000</v>
      </c>
      <c r="D9" s="24">
        <v>34755.69</v>
      </c>
      <c r="E9" s="25">
        <v>0.25572957168603211</v>
      </c>
      <c r="F9" s="24">
        <v>67772.87</v>
      </c>
      <c r="G9" s="25">
        <v>0.13974677761093196</v>
      </c>
      <c r="H9" s="24">
        <v>762227.13</v>
      </c>
      <c r="I9" s="26">
        <v>0.42403674957803544</v>
      </c>
    </row>
    <row r="10" spans="1:9" s="2" customFormat="1" ht="11.25">
      <c r="A10" s="10" t="s">
        <v>51</v>
      </c>
      <c r="B10" s="11" t="s">
        <v>7</v>
      </c>
      <c r="C10" s="18">
        <v>1400000</v>
      </c>
      <c r="D10" s="19">
        <v>0</v>
      </c>
      <c r="E10" s="20">
        <v>0</v>
      </c>
      <c r="F10" s="18">
        <v>814.94</v>
      </c>
      <c r="G10" s="20">
        <v>1.6803956944165552E-3</v>
      </c>
      <c r="H10" s="18">
        <v>1399185.06</v>
      </c>
      <c r="I10" s="21">
        <v>0.77838463306934313</v>
      </c>
    </row>
    <row r="11" spans="1:9" s="2" customFormat="1" ht="11.25">
      <c r="A11" s="3" t="s">
        <v>50</v>
      </c>
      <c r="B11" s="5" t="s">
        <v>49</v>
      </c>
      <c r="C11" s="24">
        <v>5000000</v>
      </c>
      <c r="D11" s="24">
        <v>312461.09000000003</v>
      </c>
      <c r="E11" s="25">
        <v>2.2990635695694932</v>
      </c>
      <c r="F11" s="24">
        <v>1119226.8500000001</v>
      </c>
      <c r="G11" s="25">
        <v>2.3078312266122705</v>
      </c>
      <c r="H11" s="24">
        <v>3880773.15</v>
      </c>
      <c r="I11" s="26">
        <v>2.1589239842141459</v>
      </c>
    </row>
    <row r="12" spans="1:9" s="2" customFormat="1" ht="11.25">
      <c r="A12" s="10" t="s">
        <v>57</v>
      </c>
      <c r="B12" s="11" t="s">
        <v>55</v>
      </c>
      <c r="C12" s="18">
        <v>1186000</v>
      </c>
      <c r="D12" s="19">
        <v>-433500.6</v>
      </c>
      <c r="E12" s="20">
        <v>-3.1896625491721764</v>
      </c>
      <c r="F12" s="18">
        <v>332271.55000000005</v>
      </c>
      <c r="G12" s="20">
        <v>0.685139620091191</v>
      </c>
      <c r="H12" s="18">
        <v>853728.45</v>
      </c>
      <c r="I12" s="21">
        <v>0.4749401099909607</v>
      </c>
    </row>
    <row r="13" spans="1:9" s="2" customFormat="1" ht="11.25">
      <c r="A13" s="3" t="s">
        <v>48</v>
      </c>
      <c r="B13" s="5" t="s">
        <v>45</v>
      </c>
      <c r="C13" s="24">
        <v>22000000</v>
      </c>
      <c r="D13" s="24">
        <v>1487068.03</v>
      </c>
      <c r="E13" s="25">
        <v>10.941726962689893</v>
      </c>
      <c r="F13" s="24">
        <v>3203345.5300000003</v>
      </c>
      <c r="G13" s="25">
        <v>6.6052568733164616</v>
      </c>
      <c r="H13" s="24">
        <v>18796654.469999999</v>
      </c>
      <c r="I13" s="26">
        <v>10.456820481318015</v>
      </c>
    </row>
    <row r="14" spans="1:9" s="2" customFormat="1" ht="11.25">
      <c r="A14" s="10" t="s">
        <v>47</v>
      </c>
      <c r="B14" s="11" t="s">
        <v>7</v>
      </c>
      <c r="C14" s="18">
        <v>830000</v>
      </c>
      <c r="D14" s="19">
        <v>0</v>
      </c>
      <c r="E14" s="20">
        <v>0</v>
      </c>
      <c r="F14" s="18">
        <v>179.28</v>
      </c>
      <c r="G14" s="20">
        <v>3.6967303125997003E-4</v>
      </c>
      <c r="H14" s="18">
        <v>829820.72</v>
      </c>
      <c r="I14" s="21">
        <v>0.46163993249794855</v>
      </c>
    </row>
    <row r="15" spans="1:9" s="2" customFormat="1" ht="11.25">
      <c r="A15" s="3" t="s">
        <v>56</v>
      </c>
      <c r="B15" s="5" t="s">
        <v>55</v>
      </c>
      <c r="C15" s="24">
        <v>600000</v>
      </c>
      <c r="D15" s="24">
        <v>433500.6</v>
      </c>
      <c r="E15" s="25">
        <v>3.1896625491721764</v>
      </c>
      <c r="F15" s="24">
        <v>433500.6</v>
      </c>
      <c r="G15" s="25">
        <v>0.89387260628634391</v>
      </c>
      <c r="H15" s="24">
        <v>166499.40000000002</v>
      </c>
      <c r="I15" s="26">
        <v>9.2625756292213271E-2</v>
      </c>
    </row>
    <row r="16" spans="1:9" s="2" customFormat="1" ht="11.25">
      <c r="A16" s="10" t="s">
        <v>21</v>
      </c>
      <c r="B16" s="11" t="s">
        <v>7</v>
      </c>
      <c r="C16" s="18">
        <v>142000</v>
      </c>
      <c r="D16" s="19">
        <v>0</v>
      </c>
      <c r="E16" s="20">
        <v>0</v>
      </c>
      <c r="F16" s="18">
        <v>0</v>
      </c>
      <c r="G16" s="20">
        <v>0</v>
      </c>
      <c r="H16" s="18">
        <v>142000</v>
      </c>
      <c r="I16" s="21">
        <v>7.8996425173269588E-2</v>
      </c>
    </row>
    <row r="17" spans="1:10" s="2" customFormat="1" ht="11.25">
      <c r="A17" s="3" t="s">
        <v>46</v>
      </c>
      <c r="B17" s="5" t="s">
        <v>45</v>
      </c>
      <c r="C17" s="24">
        <v>830000</v>
      </c>
      <c r="D17" s="24">
        <v>32987.160000000003</v>
      </c>
      <c r="E17" s="25">
        <v>0.24271687018553251</v>
      </c>
      <c r="F17" s="24">
        <v>129433.7</v>
      </c>
      <c r="G17" s="25">
        <v>0.26689060813360987</v>
      </c>
      <c r="H17" s="24">
        <v>700566.3</v>
      </c>
      <c r="I17" s="26">
        <v>0.38973403730186157</v>
      </c>
    </row>
    <row r="18" spans="1:10" s="2" customFormat="1" ht="11.25">
      <c r="A18" s="17"/>
      <c r="B18" s="12" t="s">
        <v>54</v>
      </c>
      <c r="C18" s="13">
        <v>5338856.2699999996</v>
      </c>
      <c r="D18" s="16">
        <v>509536.1</v>
      </c>
      <c r="E18" s="14">
        <v>3.7491256427816912</v>
      </c>
      <c r="F18" s="13">
        <v>4646051.55</v>
      </c>
      <c r="G18" s="14">
        <v>9.5800979466676832</v>
      </c>
      <c r="H18" s="13">
        <v>692804.71999999974</v>
      </c>
      <c r="I18" s="15">
        <v>0.38541617058568989</v>
      </c>
    </row>
    <row r="19" spans="1:10" s="2" customFormat="1" ht="11.25">
      <c r="A19" s="3" t="s">
        <v>53</v>
      </c>
      <c r="B19" s="5" t="s">
        <v>52</v>
      </c>
      <c r="C19" s="24">
        <v>3958856.27</v>
      </c>
      <c r="D19" s="24">
        <v>0</v>
      </c>
      <c r="E19" s="25">
        <v>0</v>
      </c>
      <c r="F19" s="24">
        <v>3958856.27</v>
      </c>
      <c r="G19" s="25">
        <v>8.1631102055635782</v>
      </c>
      <c r="H19" s="24">
        <v>0</v>
      </c>
      <c r="I19" s="26">
        <v>0</v>
      </c>
    </row>
    <row r="20" spans="1:10" s="2" customFormat="1" ht="11.25">
      <c r="A20" s="10" t="s">
        <v>51</v>
      </c>
      <c r="B20" s="11" t="s">
        <v>7</v>
      </c>
      <c r="C20" s="18">
        <v>500000</v>
      </c>
      <c r="D20" s="19">
        <v>246816</v>
      </c>
      <c r="E20" s="20">
        <v>1.8160522770590857</v>
      </c>
      <c r="F20" s="18">
        <v>246816</v>
      </c>
      <c r="G20" s="20">
        <v>0.50893138600770171</v>
      </c>
      <c r="H20" s="18">
        <v>253184</v>
      </c>
      <c r="I20" s="21">
        <v>0.14084951345823302</v>
      </c>
    </row>
    <row r="21" spans="1:10" s="2" customFormat="1" ht="11.25">
      <c r="A21" s="3" t="s">
        <v>48</v>
      </c>
      <c r="B21" s="5" t="s">
        <v>45</v>
      </c>
      <c r="C21" s="24">
        <v>500000</v>
      </c>
      <c r="D21" s="24">
        <v>253545.5</v>
      </c>
      <c r="E21" s="25">
        <v>1.8655673968182143</v>
      </c>
      <c r="F21" s="24">
        <v>422030.07999999996</v>
      </c>
      <c r="G21" s="25">
        <v>0.87022054304154195</v>
      </c>
      <c r="H21" s="24">
        <v>77969.920000000042</v>
      </c>
      <c r="I21" s="26">
        <v>4.3375668669336759E-2</v>
      </c>
    </row>
    <row r="22" spans="1:10" s="2" customFormat="1" ht="11.25">
      <c r="A22" s="10" t="s">
        <v>47</v>
      </c>
      <c r="B22" s="11" t="s">
        <v>7</v>
      </c>
      <c r="C22" s="18">
        <v>50000</v>
      </c>
      <c r="D22" s="19">
        <v>0</v>
      </c>
      <c r="E22" s="20">
        <v>0</v>
      </c>
      <c r="F22" s="18">
        <v>0</v>
      </c>
      <c r="G22" s="20">
        <v>0</v>
      </c>
      <c r="H22" s="18">
        <v>50000</v>
      </c>
      <c r="I22" s="21">
        <v>2.7815642666644221E-2</v>
      </c>
    </row>
    <row r="23" spans="1:10" s="2" customFormat="1" ht="11.25">
      <c r="A23" s="3" t="s">
        <v>21</v>
      </c>
      <c r="B23" s="5" t="s">
        <v>7</v>
      </c>
      <c r="C23" s="24">
        <v>50000</v>
      </c>
      <c r="D23" s="24">
        <v>0</v>
      </c>
      <c r="E23" s="25">
        <v>0</v>
      </c>
      <c r="F23" s="24">
        <v>0</v>
      </c>
      <c r="G23" s="25">
        <v>0</v>
      </c>
      <c r="H23" s="24">
        <v>50000</v>
      </c>
      <c r="I23" s="26">
        <v>2.7815642666644221E-2</v>
      </c>
    </row>
    <row r="24" spans="1:10" s="2" customFormat="1" ht="11.25">
      <c r="A24" s="10" t="s">
        <v>46</v>
      </c>
      <c r="B24" s="11" t="s">
        <v>45</v>
      </c>
      <c r="C24" s="18">
        <v>230000</v>
      </c>
      <c r="D24" s="19">
        <v>9174.6</v>
      </c>
      <c r="E24" s="20">
        <v>6.7505968904391478E-2</v>
      </c>
      <c r="F24" s="18">
        <v>18349.2</v>
      </c>
      <c r="G24" s="20">
        <v>3.7835812054860793E-2</v>
      </c>
      <c r="H24" s="18">
        <v>211650.8</v>
      </c>
      <c r="I24" s="21">
        <v>0.11774406045818764</v>
      </c>
    </row>
    <row r="25" spans="1:10" s="2" customFormat="1" ht="11.25">
      <c r="A25" s="3" t="s">
        <v>14</v>
      </c>
      <c r="B25" s="5" t="s">
        <v>7</v>
      </c>
      <c r="C25" s="24">
        <v>50000</v>
      </c>
      <c r="D25" s="24">
        <v>0</v>
      </c>
      <c r="E25" s="25">
        <v>0</v>
      </c>
      <c r="F25" s="24">
        <v>0</v>
      </c>
      <c r="G25" s="25">
        <v>0</v>
      </c>
      <c r="H25" s="24">
        <v>50000</v>
      </c>
      <c r="I25" s="26">
        <v>2.7815642666644221E-2</v>
      </c>
    </row>
    <row r="26" spans="1:10" s="2" customFormat="1" ht="11.25">
      <c r="A26" s="17"/>
      <c r="B26" s="12" t="s">
        <v>44</v>
      </c>
      <c r="C26" s="13">
        <v>52830000</v>
      </c>
      <c r="D26" s="16">
        <v>2048451.46</v>
      </c>
      <c r="E26" s="14">
        <v>15.072341089629557</v>
      </c>
      <c r="F26" s="13">
        <v>18138195.52</v>
      </c>
      <c r="G26" s="14">
        <v>37.400723557922852</v>
      </c>
      <c r="H26" s="13">
        <v>34691804.480000004</v>
      </c>
      <c r="I26" s="15">
        <v>19.299496737535346</v>
      </c>
      <c r="J26" s="31"/>
    </row>
    <row r="27" spans="1:10" s="2" customFormat="1" ht="11.25">
      <c r="A27" s="3" t="s">
        <v>43</v>
      </c>
      <c r="B27" s="5" t="s">
        <v>42</v>
      </c>
      <c r="C27" s="24">
        <v>2130000</v>
      </c>
      <c r="D27" s="24">
        <v>182190.51</v>
      </c>
      <c r="E27" s="25">
        <v>1.3405431193441923</v>
      </c>
      <c r="F27" s="24">
        <v>291758.81</v>
      </c>
      <c r="G27" s="25">
        <v>0.6016028764474658</v>
      </c>
      <c r="H27" s="24">
        <v>1838241.19</v>
      </c>
      <c r="I27" s="26">
        <v>1.0226372015229368</v>
      </c>
      <c r="J27" s="31"/>
    </row>
    <row r="28" spans="1:10" s="2" customFormat="1" ht="11.25">
      <c r="A28" s="10" t="s">
        <v>41</v>
      </c>
      <c r="B28" s="11" t="s">
        <v>40</v>
      </c>
      <c r="C28" s="18">
        <v>1200000</v>
      </c>
      <c r="D28" s="19">
        <v>170837.64</v>
      </c>
      <c r="E28" s="20">
        <v>1.2570096149739092</v>
      </c>
      <c r="F28" s="18">
        <v>220837.64</v>
      </c>
      <c r="G28" s="20">
        <v>0.45536434513106883</v>
      </c>
      <c r="H28" s="18">
        <v>979162.36</v>
      </c>
      <c r="I28" s="21">
        <v>0.54472060636776098</v>
      </c>
      <c r="J28" s="31"/>
    </row>
    <row r="29" spans="1:10" s="2" customFormat="1" ht="11.25">
      <c r="A29" s="3" t="s">
        <v>39</v>
      </c>
      <c r="B29" s="5" t="s">
        <v>17</v>
      </c>
      <c r="C29" s="24">
        <v>1300000</v>
      </c>
      <c r="D29" s="24">
        <v>45360.26</v>
      </c>
      <c r="E29" s="25">
        <v>0.33375714484065933</v>
      </c>
      <c r="F29" s="24">
        <v>322302.46000000002</v>
      </c>
      <c r="G29" s="25">
        <v>0.66458348600371064</v>
      </c>
      <c r="H29" s="24">
        <v>977697.54</v>
      </c>
      <c r="I29" s="26">
        <v>0.54390570817394202</v>
      </c>
      <c r="J29" s="31"/>
    </row>
    <row r="30" spans="1:10" s="2" customFormat="1" ht="11.25">
      <c r="A30" s="10" t="s">
        <v>38</v>
      </c>
      <c r="B30" s="11" t="s">
        <v>37</v>
      </c>
      <c r="C30" s="18">
        <v>100000</v>
      </c>
      <c r="D30" s="19">
        <v>0</v>
      </c>
      <c r="E30" s="20">
        <v>0</v>
      </c>
      <c r="F30" s="18">
        <v>5000</v>
      </c>
      <c r="G30" s="20">
        <v>1.0309935052988901E-2</v>
      </c>
      <c r="H30" s="18">
        <v>95000</v>
      </c>
      <c r="I30" s="21">
        <v>5.2849721066624014E-2</v>
      </c>
      <c r="J30" s="31"/>
    </row>
    <row r="31" spans="1:10" s="2" customFormat="1" ht="11.25">
      <c r="A31" s="3" t="s">
        <v>36</v>
      </c>
      <c r="B31" s="5" t="s">
        <v>35</v>
      </c>
      <c r="C31" s="24">
        <v>100000</v>
      </c>
      <c r="D31" s="24">
        <v>0</v>
      </c>
      <c r="E31" s="25">
        <v>0</v>
      </c>
      <c r="F31" s="24">
        <v>40000</v>
      </c>
      <c r="G31" s="25">
        <v>8.2479480423911206E-2</v>
      </c>
      <c r="H31" s="24">
        <v>60000</v>
      </c>
      <c r="I31" s="26">
        <v>3.3378771199973067E-2</v>
      </c>
      <c r="J31" s="31"/>
    </row>
    <row r="32" spans="1:10" s="2" customFormat="1" ht="11.25">
      <c r="A32" s="10" t="s">
        <v>34</v>
      </c>
      <c r="B32" s="11" t="s">
        <v>33</v>
      </c>
      <c r="C32" s="18">
        <v>1040000</v>
      </c>
      <c r="D32" s="19">
        <v>0</v>
      </c>
      <c r="E32" s="20">
        <v>0</v>
      </c>
      <c r="F32" s="18">
        <v>260000</v>
      </c>
      <c r="G32" s="20">
        <v>0.53611662275542282</v>
      </c>
      <c r="H32" s="18">
        <v>780000</v>
      </c>
      <c r="I32" s="21">
        <v>0.43392402559964988</v>
      </c>
      <c r="J32" s="31"/>
    </row>
    <row r="33" spans="1:10" s="2" customFormat="1" ht="11.25">
      <c r="A33" s="3" t="s">
        <v>32</v>
      </c>
      <c r="B33" s="5" t="s">
        <v>31</v>
      </c>
      <c r="C33" s="24">
        <v>300000</v>
      </c>
      <c r="D33" s="24">
        <v>0</v>
      </c>
      <c r="E33" s="25">
        <v>0</v>
      </c>
      <c r="F33" s="24">
        <v>0</v>
      </c>
      <c r="G33" s="25">
        <v>0</v>
      </c>
      <c r="H33" s="24">
        <v>300000</v>
      </c>
      <c r="I33" s="26">
        <v>0.16689385599986534</v>
      </c>
      <c r="J33" s="31"/>
    </row>
    <row r="34" spans="1:10" s="2" customFormat="1" ht="11.25">
      <c r="A34" s="10" t="s">
        <v>30</v>
      </c>
      <c r="B34" s="11" t="s">
        <v>29</v>
      </c>
      <c r="C34" s="18">
        <v>1050000</v>
      </c>
      <c r="D34" s="19">
        <v>1187.7</v>
      </c>
      <c r="E34" s="20">
        <v>8.7390010755505152E-3</v>
      </c>
      <c r="F34" s="18">
        <v>789387.7</v>
      </c>
      <c r="G34" s="20">
        <v>1.6277071837256574</v>
      </c>
      <c r="H34" s="18">
        <v>260612.30000000005</v>
      </c>
      <c r="I34" s="21">
        <v>0.14498197222664572</v>
      </c>
      <c r="J34" s="31"/>
    </row>
    <row r="35" spans="1:10" s="2" customFormat="1" ht="11.25">
      <c r="A35" s="3" t="s">
        <v>28</v>
      </c>
      <c r="B35" s="5" t="s">
        <v>27</v>
      </c>
      <c r="C35" s="24">
        <v>9000000</v>
      </c>
      <c r="D35" s="24">
        <v>0</v>
      </c>
      <c r="E35" s="25">
        <v>0</v>
      </c>
      <c r="F35" s="24">
        <v>6500000</v>
      </c>
      <c r="G35" s="25">
        <v>13.40291556888557</v>
      </c>
      <c r="H35" s="24">
        <v>2500000</v>
      </c>
      <c r="I35" s="26">
        <v>1.390782133332211</v>
      </c>
      <c r="J35" s="31"/>
    </row>
    <row r="36" spans="1:10" s="2" customFormat="1" ht="11.25">
      <c r="A36" s="10" t="s">
        <v>26</v>
      </c>
      <c r="B36" s="11" t="s">
        <v>15</v>
      </c>
      <c r="C36" s="18">
        <v>12350000</v>
      </c>
      <c r="D36" s="19">
        <v>191850.77000000002</v>
      </c>
      <c r="E36" s="20">
        <v>1.4116225354678749</v>
      </c>
      <c r="F36" s="18">
        <v>6398951.2300000004</v>
      </c>
      <c r="G36" s="20">
        <v>13.19455431770869</v>
      </c>
      <c r="H36" s="18">
        <v>5951048.7699999996</v>
      </c>
      <c r="I36" s="21">
        <v>3.3106449215618521</v>
      </c>
      <c r="J36" s="31"/>
    </row>
    <row r="37" spans="1:10" s="2" customFormat="1" ht="11.25">
      <c r="A37" s="3" t="s">
        <v>25</v>
      </c>
      <c r="B37" s="5" t="s">
        <v>24</v>
      </c>
      <c r="C37" s="24">
        <v>15160000</v>
      </c>
      <c r="D37" s="24">
        <v>951222.81</v>
      </c>
      <c r="E37" s="25">
        <v>6.9990209309406293</v>
      </c>
      <c r="F37" s="24">
        <v>1914038.5799999998</v>
      </c>
      <c r="G37" s="25">
        <v>3.9467226897430199</v>
      </c>
      <c r="H37" s="24">
        <v>13245961.42</v>
      </c>
      <c r="I37" s="26">
        <v>7.368898592697505</v>
      </c>
      <c r="J37" s="31"/>
    </row>
    <row r="38" spans="1:10" s="2" customFormat="1" ht="11.25">
      <c r="A38" s="10" t="s">
        <v>23</v>
      </c>
      <c r="B38" s="11" t="s">
        <v>22</v>
      </c>
      <c r="C38" s="18">
        <v>260000</v>
      </c>
      <c r="D38" s="19">
        <v>69051.97</v>
      </c>
      <c r="E38" s="20">
        <v>0.50807884154153571</v>
      </c>
      <c r="F38" s="18">
        <v>69051.97</v>
      </c>
      <c r="G38" s="20">
        <v>0.1423842651961876</v>
      </c>
      <c r="H38" s="18">
        <v>190948.03</v>
      </c>
      <c r="I38" s="21">
        <v>0.10622684340759322</v>
      </c>
      <c r="J38" s="31"/>
    </row>
    <row r="39" spans="1:10" s="2" customFormat="1" ht="11.25">
      <c r="A39" s="3" t="s">
        <v>74</v>
      </c>
      <c r="B39" s="5" t="s">
        <v>75</v>
      </c>
      <c r="C39" s="24">
        <v>200000</v>
      </c>
      <c r="D39" s="24">
        <v>0</v>
      </c>
      <c r="E39" s="25">
        <v>0</v>
      </c>
      <c r="F39" s="24">
        <v>138600</v>
      </c>
      <c r="G39" s="25">
        <v>0.28579139966885236</v>
      </c>
      <c r="H39" s="24">
        <v>61400</v>
      </c>
      <c r="I39" s="26">
        <v>3.4157609194639102E-2</v>
      </c>
      <c r="J39" s="31"/>
    </row>
    <row r="40" spans="1:10" s="2" customFormat="1" ht="11.25">
      <c r="A40" s="10" t="s">
        <v>21</v>
      </c>
      <c r="B40" s="11" t="s">
        <v>7</v>
      </c>
      <c r="C40" s="18">
        <v>1650000</v>
      </c>
      <c r="D40" s="19">
        <v>3613.15</v>
      </c>
      <c r="E40" s="20">
        <v>2.6585267101225347E-2</v>
      </c>
      <c r="F40" s="18">
        <v>63661.9</v>
      </c>
      <c r="G40" s="20">
        <v>0.13127001086997481</v>
      </c>
      <c r="H40" s="18">
        <v>1586338.1</v>
      </c>
      <c r="I40" s="21">
        <v>0.8825002747616667</v>
      </c>
      <c r="J40" s="31"/>
    </row>
    <row r="41" spans="1:10" s="2" customFormat="1" ht="11.25">
      <c r="A41" s="3" t="s">
        <v>20</v>
      </c>
      <c r="B41" s="5" t="s">
        <v>19</v>
      </c>
      <c r="C41" s="24">
        <v>6340000</v>
      </c>
      <c r="D41" s="24">
        <v>433136.65</v>
      </c>
      <c r="E41" s="25">
        <v>3.186984634343982</v>
      </c>
      <c r="F41" s="24">
        <v>1027205.23</v>
      </c>
      <c r="G41" s="25">
        <v>2.1180838414781054</v>
      </c>
      <c r="H41" s="24">
        <v>5312794.7699999996</v>
      </c>
      <c r="I41" s="26">
        <v>2.9555760176707255</v>
      </c>
      <c r="J41" s="31"/>
    </row>
    <row r="42" spans="1:10" s="2" customFormat="1" ht="11.25">
      <c r="A42" s="10" t="s">
        <v>18</v>
      </c>
      <c r="B42" s="11" t="s">
        <v>17</v>
      </c>
      <c r="C42" s="18">
        <v>50000</v>
      </c>
      <c r="D42" s="19">
        <v>0</v>
      </c>
      <c r="E42" s="20">
        <v>0</v>
      </c>
      <c r="F42" s="18">
        <v>0</v>
      </c>
      <c r="G42" s="20">
        <v>0</v>
      </c>
      <c r="H42" s="18">
        <v>50000</v>
      </c>
      <c r="I42" s="21">
        <v>2.7815642666644221E-2</v>
      </c>
      <c r="J42" s="31"/>
    </row>
    <row r="43" spans="1:10" s="2" customFormat="1" ht="11.25">
      <c r="A43" s="3" t="s">
        <v>16</v>
      </c>
      <c r="B43" s="5" t="s">
        <v>15</v>
      </c>
      <c r="C43" s="24">
        <v>550000</v>
      </c>
      <c r="D43" s="24">
        <v>0</v>
      </c>
      <c r="E43" s="25">
        <v>0</v>
      </c>
      <c r="F43" s="24">
        <v>97400</v>
      </c>
      <c r="G43" s="25">
        <v>0.2008375348322238</v>
      </c>
      <c r="H43" s="24">
        <v>452600</v>
      </c>
      <c r="I43" s="26">
        <v>0.2517871974184635</v>
      </c>
      <c r="J43" s="31"/>
    </row>
    <row r="44" spans="1:10" s="2" customFormat="1" ht="11.25">
      <c r="A44" s="10" t="s">
        <v>14</v>
      </c>
      <c r="B44" s="11" t="s">
        <v>7</v>
      </c>
      <c r="C44" s="18">
        <v>50000</v>
      </c>
      <c r="D44" s="19">
        <v>0</v>
      </c>
      <c r="E44" s="20">
        <v>0</v>
      </c>
      <c r="F44" s="18">
        <v>0</v>
      </c>
      <c r="G44" s="20">
        <v>0</v>
      </c>
      <c r="H44" s="18">
        <v>50000</v>
      </c>
      <c r="I44" s="21">
        <v>2.7815642666644221E-2</v>
      </c>
      <c r="J44" s="31"/>
    </row>
    <row r="45" spans="1:10" s="2" customFormat="1" ht="11.25">
      <c r="A45" s="3"/>
      <c r="B45" s="4" t="s">
        <v>13</v>
      </c>
      <c r="C45" s="27">
        <v>4100000</v>
      </c>
      <c r="D45" s="28">
        <v>989212.35</v>
      </c>
      <c r="E45" s="29">
        <v>7.2785449108342615</v>
      </c>
      <c r="F45" s="27">
        <v>1340660.3500000001</v>
      </c>
      <c r="G45" s="29">
        <v>2.7644242273234738</v>
      </c>
      <c r="H45" s="27">
        <v>2759339.65</v>
      </c>
      <c r="I45" s="30">
        <v>1.5350561140060626</v>
      </c>
      <c r="J45" s="31"/>
    </row>
    <row r="46" spans="1:10" s="2" customFormat="1" ht="11.25">
      <c r="A46" s="10" t="s">
        <v>72</v>
      </c>
      <c r="B46" s="11" t="s">
        <v>73</v>
      </c>
      <c r="C46" s="18">
        <v>0</v>
      </c>
      <c r="D46" s="19">
        <v>0</v>
      </c>
      <c r="E46" s="20">
        <v>0</v>
      </c>
      <c r="F46" s="18">
        <v>0</v>
      </c>
      <c r="G46" s="20">
        <v>0</v>
      </c>
      <c r="H46" s="18">
        <v>0</v>
      </c>
      <c r="I46" s="21">
        <v>0</v>
      </c>
      <c r="J46" s="31"/>
    </row>
    <row r="47" spans="1:10" s="2" customFormat="1" ht="11.25">
      <c r="A47" s="3" t="s">
        <v>12</v>
      </c>
      <c r="B47" s="5" t="s">
        <v>11</v>
      </c>
      <c r="C47" s="24">
        <v>1000000</v>
      </c>
      <c r="D47" s="24">
        <v>0</v>
      </c>
      <c r="E47" s="25">
        <v>0</v>
      </c>
      <c r="F47" s="24">
        <v>0</v>
      </c>
      <c r="G47" s="25">
        <v>0</v>
      </c>
      <c r="H47" s="24">
        <v>1000000</v>
      </c>
      <c r="I47" s="26">
        <v>0.55631285333288438</v>
      </c>
      <c r="J47" s="31"/>
    </row>
    <row r="48" spans="1:10" s="2" customFormat="1" ht="11.25">
      <c r="A48" s="10" t="s">
        <v>10</v>
      </c>
      <c r="B48" s="11" t="s">
        <v>9</v>
      </c>
      <c r="C48" s="18">
        <v>3000000</v>
      </c>
      <c r="D48" s="19">
        <v>989212.35</v>
      </c>
      <c r="E48" s="20">
        <v>7.2785449108342615</v>
      </c>
      <c r="F48" s="18">
        <v>1340660.3500000001</v>
      </c>
      <c r="G48" s="20">
        <v>2.7644242273234738</v>
      </c>
      <c r="H48" s="18">
        <v>1659339.65</v>
      </c>
      <c r="I48" s="21">
        <v>0.92311197533988965</v>
      </c>
    </row>
    <row r="49" spans="1:9" s="2" customFormat="1" ht="12" thickBot="1">
      <c r="A49" s="3" t="s">
        <v>8</v>
      </c>
      <c r="B49" s="5" t="s">
        <v>7</v>
      </c>
      <c r="C49" s="24">
        <v>100000</v>
      </c>
      <c r="D49" s="24">
        <v>0</v>
      </c>
      <c r="E49" s="25">
        <v>0</v>
      </c>
      <c r="F49" s="24">
        <v>0</v>
      </c>
      <c r="G49" s="25">
        <v>0</v>
      </c>
      <c r="H49" s="24">
        <v>100000</v>
      </c>
      <c r="I49" s="26">
        <v>5.5631285333288441E-2</v>
      </c>
    </row>
    <row r="50" spans="1:9" s="2" customFormat="1" ht="16.5" customHeight="1" thickTop="1" thickBot="1">
      <c r="A50" s="36" t="s">
        <v>0</v>
      </c>
      <c r="B50" s="37"/>
      <c r="C50" s="32">
        <v>228251880.27000001</v>
      </c>
      <c r="D50" s="32">
        <f>D45+D4</f>
        <v>13590798.189999999</v>
      </c>
      <c r="E50" s="32">
        <f>E45+E4</f>
        <v>100</v>
      </c>
      <c r="F50" s="32">
        <f>F45+F4</f>
        <v>48496910.74000001</v>
      </c>
      <c r="G50" s="32">
        <f>G45+G4</f>
        <v>100</v>
      </c>
      <c r="H50" s="32">
        <f>H45+H4</f>
        <v>179754969.53</v>
      </c>
      <c r="I50" s="32">
        <f>I45+I4</f>
        <v>100</v>
      </c>
    </row>
    <row r="51" spans="1:9" s="2" customFormat="1" ht="16.5" customHeight="1" thickTop="1">
      <c r="A51" s="38" t="s">
        <v>71</v>
      </c>
      <c r="B51" s="38"/>
      <c r="C51" s="39"/>
      <c r="D51" s="39"/>
      <c r="E51" s="39"/>
      <c r="F51" s="39"/>
      <c r="G51" s="39"/>
      <c r="H51" s="39"/>
      <c r="I51" s="39"/>
    </row>
    <row r="52" spans="1:9" s="2" customFormat="1" ht="16.5" customHeight="1">
      <c r="A52" s="6"/>
      <c r="B52" s="6" t="s">
        <v>6</v>
      </c>
      <c r="C52" s="7">
        <f>F5</f>
        <v>24372003.320000008</v>
      </c>
      <c r="D52" s="7"/>
      <c r="E52" s="7"/>
      <c r="F52" s="7"/>
      <c r="G52" s="7"/>
      <c r="H52" s="7"/>
      <c r="I52" s="7"/>
    </row>
    <row r="53" spans="1:9" s="2" customFormat="1" ht="16.5" customHeight="1">
      <c r="A53" s="6"/>
      <c r="B53" s="6" t="s">
        <v>5</v>
      </c>
      <c r="C53" s="7">
        <f>F18</f>
        <v>4646051.55</v>
      </c>
      <c r="D53" s="7"/>
      <c r="E53" s="7"/>
      <c r="F53" s="7"/>
      <c r="G53" s="7"/>
      <c r="H53" s="7"/>
      <c r="I53" s="7"/>
    </row>
    <row r="54" spans="1:9" s="2" customFormat="1" ht="16.5" customHeight="1">
      <c r="A54" s="6"/>
      <c r="B54" s="6" t="s">
        <v>44</v>
      </c>
      <c r="C54" s="7">
        <f>F26</f>
        <v>18138195.52</v>
      </c>
      <c r="D54" s="7"/>
      <c r="E54" s="7"/>
      <c r="F54" s="7"/>
      <c r="G54" s="7"/>
      <c r="H54" s="7"/>
      <c r="I54" s="7"/>
    </row>
    <row r="55" spans="1:9" s="2" customFormat="1" ht="16.5" customHeight="1">
      <c r="A55" s="6"/>
      <c r="B55" s="6" t="s">
        <v>4</v>
      </c>
      <c r="C55" s="7">
        <f>F45</f>
        <v>1340660.3500000001</v>
      </c>
      <c r="D55" s="7"/>
      <c r="E55" s="7"/>
      <c r="F55" s="7"/>
      <c r="G55" s="7"/>
      <c r="H55" s="7"/>
      <c r="I55" s="7"/>
    </row>
    <row r="56" spans="1:9" s="2" customFormat="1" ht="16.5" customHeight="1">
      <c r="A56" s="6"/>
      <c r="B56" s="6"/>
      <c r="C56" s="7">
        <f>SUM(C52:C55)</f>
        <v>48496910.74000001</v>
      </c>
      <c r="D56" s="7"/>
      <c r="E56" s="7"/>
      <c r="F56" s="7"/>
      <c r="G56" s="7"/>
      <c r="H56" s="7"/>
      <c r="I56" s="7"/>
    </row>
    <row r="57" spans="1:9" s="2" customFormat="1" ht="16.5" customHeight="1">
      <c r="A57" s="6"/>
      <c r="B57" s="6"/>
      <c r="C57" s="7"/>
      <c r="D57" s="7"/>
      <c r="E57" s="7"/>
      <c r="F57" s="7"/>
      <c r="G57" s="7"/>
      <c r="H57" s="7"/>
      <c r="I57" s="7"/>
    </row>
    <row r="58" spans="1:9" s="2" customFormat="1" ht="16.5" customHeight="1">
      <c r="A58" s="6"/>
      <c r="B58" s="6"/>
      <c r="C58" s="7"/>
      <c r="D58" s="7"/>
      <c r="E58" s="7"/>
      <c r="F58" s="7"/>
      <c r="G58" s="7"/>
      <c r="H58" s="7"/>
      <c r="I58" s="7"/>
    </row>
    <row r="59" spans="1:9" s="2" customFormat="1" ht="16.5" customHeight="1">
      <c r="A59" s="6"/>
      <c r="B59" s="6"/>
      <c r="C59" s="7"/>
      <c r="D59" s="7"/>
      <c r="E59" s="7"/>
      <c r="F59" s="7"/>
      <c r="G59" s="7"/>
      <c r="H59" s="7"/>
      <c r="I59" s="7"/>
    </row>
    <row r="60" spans="1:9" s="2" customFormat="1" ht="16.5" customHeight="1">
      <c r="A60" s="6"/>
      <c r="B60" s="6"/>
      <c r="C60" s="7"/>
      <c r="D60" s="7"/>
      <c r="E60" s="7"/>
      <c r="F60" s="7"/>
      <c r="G60" s="7"/>
      <c r="H60" s="7"/>
      <c r="I60" s="7"/>
    </row>
    <row r="61" spans="1:9" s="2" customFormat="1" ht="16.5" customHeight="1">
      <c r="A61" s="6"/>
      <c r="B61" s="6"/>
      <c r="C61" s="7"/>
      <c r="D61" s="7"/>
      <c r="E61" s="7"/>
      <c r="F61" s="7"/>
      <c r="G61" s="7"/>
      <c r="H61" s="7"/>
      <c r="I61" s="7"/>
    </row>
    <row r="62" spans="1:9" s="2" customFormat="1" ht="16.5" customHeight="1">
      <c r="A62" s="6"/>
      <c r="B62" s="6"/>
      <c r="C62" s="7"/>
      <c r="D62" s="7"/>
      <c r="E62" s="7"/>
      <c r="F62" s="7"/>
      <c r="G62" s="7"/>
      <c r="H62" s="7"/>
      <c r="I62" s="7"/>
    </row>
  </sheetData>
  <mergeCells count="9">
    <mergeCell ref="A50:B50"/>
    <mergeCell ref="A51:I51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JANEIRO</vt:lpstr>
      <vt:lpstr>FEVEREIRO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4507010</dc:creator>
  <cp:lastModifiedBy>TCSC</cp:lastModifiedBy>
  <cp:lastPrinted>2015-06-15T15:26:30Z</cp:lastPrinted>
  <dcterms:created xsi:type="dcterms:W3CDTF">2013-04-10T18:42:15Z</dcterms:created>
  <dcterms:modified xsi:type="dcterms:W3CDTF">2016-03-09T21:26:34Z</dcterms:modified>
</cp:coreProperties>
</file>