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9270" activeTab="2"/>
  </bookViews>
  <sheets>
    <sheet name="JANEIRO" sheetId="28" r:id="rId1"/>
    <sheet name="FEVEREIRO" sheetId="29" r:id="rId2"/>
    <sheet name="MARÇO" sheetId="30" r:id="rId3"/>
    <sheet name="Plan1" sheetId="17" r:id="rId4"/>
  </sheets>
  <definedNames>
    <definedName name="NomeTabela">"Dummy"</definedName>
  </definedNames>
  <calcPr calcId="125725"/>
</workbook>
</file>

<file path=xl/calcChain.xml><?xml version="1.0" encoding="utf-8"?>
<calcChain xmlns="http://schemas.openxmlformats.org/spreadsheetml/2006/main">
  <c r="C54" i="30"/>
  <c r="C53"/>
  <c r="C52"/>
  <c r="I49"/>
  <c r="H49"/>
  <c r="G49"/>
  <c r="F49"/>
  <c r="E49"/>
  <c r="D49"/>
  <c r="C49"/>
  <c r="C51" l="1"/>
  <c r="C52" i="29"/>
  <c r="C54"/>
  <c r="C53"/>
  <c r="I49"/>
  <c r="H49"/>
  <c r="G49"/>
  <c r="F49"/>
  <c r="E49"/>
  <c r="D49"/>
  <c r="C49"/>
  <c r="C51"/>
  <c r="C52" i="28"/>
  <c r="C54"/>
  <c r="C53"/>
  <c r="I49"/>
  <c r="G49"/>
  <c r="E49"/>
  <c r="H49"/>
  <c r="F49"/>
  <c r="D49"/>
  <c r="C49"/>
  <c r="C51"/>
  <c r="C55" i="30" l="1"/>
  <c r="C55" i="29"/>
  <c r="C55" i="28"/>
</calcChain>
</file>

<file path=xl/sharedStrings.xml><?xml version="1.0" encoding="utf-8"?>
<sst xmlns="http://schemas.openxmlformats.org/spreadsheetml/2006/main" count="403" uniqueCount="85">
  <si>
    <t>TOTAL</t>
  </si>
  <si>
    <t>R$</t>
  </si>
  <si>
    <t>SALDO</t>
  </si>
  <si>
    <t>CÓDIGO</t>
  </si>
  <si>
    <t>DESPESAS DE CAPITAL</t>
  </si>
  <si>
    <t>PESSOAL INATIVO</t>
  </si>
  <si>
    <t>PESSOAL ATIVO</t>
  </si>
  <si>
    <t>DESPESAS DE EXERCÍCIOS ANTERIORES</t>
  </si>
  <si>
    <t>4.4.90.92</t>
  </si>
  <si>
    <t>EQUIPAMENTO E MATERIAL PERMANENTE</t>
  </si>
  <si>
    <t>4.4.90.52</t>
  </si>
  <si>
    <t>OBRAS E INSTALAÇÕES</t>
  </si>
  <si>
    <t>4.4.90.51</t>
  </si>
  <si>
    <t>II - DESPESAS DE CAPITAL</t>
  </si>
  <si>
    <t>3.3.91.92</t>
  </si>
  <si>
    <t>OUTROS SERVIÇOS DE TERCEIRO - PESSOA JURÍDICA</t>
  </si>
  <si>
    <t>3.3.91.39</t>
  </si>
  <si>
    <t>MATERIAL DE CONSUMO</t>
  </si>
  <si>
    <t>3.3.91.30</t>
  </si>
  <si>
    <t>INDENIZAÇÕES E RESTITUIÇÕES</t>
  </si>
  <si>
    <t>3.3.90.93</t>
  </si>
  <si>
    <t>3.3.90.92</t>
  </si>
  <si>
    <t>OBRIGAÇÕES TRIBUTÁRIAS E CONTRIBUTIVAS</t>
  </si>
  <si>
    <t>3.3.90.47</t>
  </si>
  <si>
    <t>AUXÍLIO-ALIMENTAÇÃO</t>
  </si>
  <si>
    <t>3.3.90.46</t>
  </si>
  <si>
    <t>3.3.90.39</t>
  </si>
  <si>
    <t>LOCAÇÃO DE MÃO-DE-OBRA</t>
  </si>
  <si>
    <t>3.3.90.37</t>
  </si>
  <si>
    <t>OUTROS SERVIÇOS DE TERCEIRO - PESSOA FÍSICA</t>
  </si>
  <si>
    <t>3.3.90.36</t>
  </si>
  <si>
    <t>SERVIÇOS DE CONSULTORIA</t>
  </si>
  <si>
    <t>3.3.90.35</t>
  </si>
  <si>
    <t>PASSAGENS E DESPESAS COM LOCOMOÇÃO</t>
  </si>
  <si>
    <t>3.3.90.33</t>
  </si>
  <si>
    <t>MATERIAL DE DISTRIBUIÇÃO GRATUITA</t>
  </si>
  <si>
    <t>3.3.90.32</t>
  </si>
  <si>
    <t>PREMIAÇÕES CULTURAIS, ARTÍSTICAS, CIENTÍFICAS, DESPORTIVAS EOUTRAS</t>
  </si>
  <si>
    <t>3.3.90.31</t>
  </si>
  <si>
    <t>3.3.90.30</t>
  </si>
  <si>
    <t>DIÁRIAS - CIVIL</t>
  </si>
  <si>
    <t>3.3.90.14</t>
  </si>
  <si>
    <t>OUTROS BENEFÍCIOS ASSISTENCIAIS</t>
  </si>
  <si>
    <t>3.3.90.08</t>
  </si>
  <si>
    <t>CONTRIBUIÇÕES</t>
  </si>
  <si>
    <t>3.3.50.41</t>
  </si>
  <si>
    <t>CONTRIBUIÇÕES - DESPESAS DE EXERCÍCIOS ANTERIORES</t>
  </si>
  <si>
    <t>3.3.20.92</t>
  </si>
  <si>
    <t>3.3.20.41</t>
  </si>
  <si>
    <t>OUTROS CUSTEIOS</t>
  </si>
  <si>
    <t>OBRIGAÇÕES PATRONAIS</t>
  </si>
  <si>
    <t>3.3.91.13</t>
  </si>
  <si>
    <t>3.1.91.92</t>
  </si>
  <si>
    <t>3.1.91.13</t>
  </si>
  <si>
    <t>INDENIZAÇÕES E RESTITUIÇÕES TRABALHISTAS</t>
  </si>
  <si>
    <t>3.1.90.94</t>
  </si>
  <si>
    <t>3.1.90.92</t>
  </si>
  <si>
    <t>APOSENTADORIAS E REFORMAS</t>
  </si>
  <si>
    <t>3.1.90.01</t>
  </si>
  <si>
    <t>COM PESSOAL INATIVO</t>
  </si>
  <si>
    <t>RESSARCIMENTO DE DESPESAS DE PESSOAL REQUISITADO</t>
  </si>
  <si>
    <t>3.1.91.96</t>
  </si>
  <si>
    <t>3.1.90.96</t>
  </si>
  <si>
    <t>OUTRAS DESPESAS VARIÁVEIS  - PESSOAL CIVIL</t>
  </si>
  <si>
    <t>3.1.90.16</t>
  </si>
  <si>
    <t>3.1.90.13</t>
  </si>
  <si>
    <t>VENCIMENTOS E VANTAGENS FIXAS - PESSOAL MILITAR</t>
  </si>
  <si>
    <t>3.1.90.12</t>
  </si>
  <si>
    <t>VENCIMENTOS E VANTAGENS FIXAS - PESSOAL CIVIL</t>
  </si>
  <si>
    <t>3.1.90.11</t>
  </si>
  <si>
    <t>COM PESSOAL ATIVO</t>
  </si>
  <si>
    <t>I - DESPESAS CORRENTES</t>
  </si>
  <si>
    <t>%</t>
  </si>
  <si>
    <t>AUTORIZADA</t>
  </si>
  <si>
    <t>DESCRIÇÃO DA DESPESA</t>
  </si>
  <si>
    <t>EMPENHADO / ANO</t>
  </si>
  <si>
    <t>FONTE: Diretoria de Planejamento e Projetos Especiais - DPE</t>
  </si>
  <si>
    <t>4.4.90.39</t>
  </si>
  <si>
    <t>OUTROS SERVIÇOS DE TERCEIROS - PESSOA JURÍDICA</t>
  </si>
  <si>
    <t>3.3.90.49</t>
  </si>
  <si>
    <t>AUXÍLIO-TRANSPORTE</t>
  </si>
  <si>
    <t>TABELA 10 - RESUMO DA EXECUÇÃO ORÇAMENTÁRIA - 2015</t>
  </si>
  <si>
    <t>JANEIRO</t>
  </si>
  <si>
    <t>FEVEREIRO</t>
  </si>
  <si>
    <t>MARÇO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</si>
</sst>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1"/>
    <xf numFmtId="0" fontId="3" fillId="0" borderId="0" xfId="1" applyFont="1"/>
    <xf numFmtId="0" fontId="6" fillId="6" borderId="0" xfId="1" applyFont="1" applyFill="1" applyAlignment="1">
      <alignment horizontal="center"/>
    </xf>
    <xf numFmtId="0" fontId="5" fillId="6" borderId="0" xfId="1" applyFont="1" applyFill="1" applyAlignment="1">
      <alignment horizontal="left"/>
    </xf>
    <xf numFmtId="0" fontId="6" fillId="6" borderId="0" xfId="1" applyFont="1" applyFill="1" applyAlignment="1">
      <alignment horizontal="left"/>
    </xf>
    <xf numFmtId="0" fontId="5" fillId="0" borderId="0" xfId="1" applyFont="1" applyFill="1" applyBorder="1" applyAlignment="1">
      <alignment horizontal="center" vertical="center"/>
    </xf>
    <xf numFmtId="43" fontId="5" fillId="0" borderId="0" xfId="12" applyFont="1" applyFill="1" applyBorder="1" applyAlignment="1">
      <alignment horizontal="right" vertical="center"/>
    </xf>
    <xf numFmtId="43" fontId="2" fillId="0" borderId="0" xfId="12" applyFont="1" applyAlignment="1">
      <alignment horizontal="right"/>
    </xf>
    <xf numFmtId="43" fontId="5" fillId="3" borderId="4" xfId="12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/>
    </xf>
    <xf numFmtId="0" fontId="8" fillId="5" borderId="0" xfId="1" applyFont="1" applyFill="1"/>
    <xf numFmtId="0" fontId="8" fillId="6" borderId="0" xfId="1" applyFont="1" applyFill="1" applyAlignment="1">
      <alignment horizontal="center"/>
    </xf>
    <xf numFmtId="0" fontId="8" fillId="6" borderId="0" xfId="1" applyFont="1" applyFill="1" applyAlignment="1">
      <alignment horizontal="left"/>
    </xf>
    <xf numFmtId="0" fontId="9" fillId="5" borderId="0" xfId="1" applyFont="1" applyFill="1"/>
    <xf numFmtId="0" fontId="9" fillId="6" borderId="0" xfId="1" applyFont="1" applyFill="1" applyAlignment="1">
      <alignment horizontal="left"/>
    </xf>
    <xf numFmtId="0" fontId="10" fillId="0" borderId="0" xfId="0" applyFont="1"/>
    <xf numFmtId="4" fontId="11" fillId="6" borderId="11" xfId="1" applyNumberFormat="1" applyFont="1" applyFill="1" applyBorder="1"/>
    <xf numFmtId="4" fontId="12" fillId="6" borderId="11" xfId="1" applyNumberFormat="1" applyFont="1" applyFill="1" applyBorder="1"/>
    <xf numFmtId="40" fontId="12" fillId="6" borderId="11" xfId="2" applyNumberFormat="1" applyFont="1" applyFill="1" applyBorder="1"/>
    <xf numFmtId="0" fontId="6" fillId="6" borderId="0" xfId="1" applyFont="1" applyFill="1"/>
    <xf numFmtId="0" fontId="5" fillId="6" borderId="0" xfId="1" applyFont="1" applyFill="1"/>
    <xf numFmtId="0" fontId="6" fillId="7" borderId="0" xfId="1" applyFont="1" applyFill="1" applyAlignment="1">
      <alignment horizontal="center"/>
    </xf>
    <xf numFmtId="0" fontId="6" fillId="7" borderId="0" xfId="1" applyFont="1" applyFill="1" applyAlignment="1">
      <alignment horizontal="left"/>
    </xf>
    <xf numFmtId="0" fontId="6" fillId="7" borderId="0" xfId="1" applyFont="1" applyFill="1"/>
    <xf numFmtId="0" fontId="5" fillId="7" borderId="0" xfId="1" applyFont="1" applyFill="1"/>
    <xf numFmtId="4" fontId="12" fillId="0" borderId="11" xfId="1" applyNumberFormat="1" applyFont="1" applyBorder="1"/>
    <xf numFmtId="40" fontId="12" fillId="0" borderId="11" xfId="2" applyNumberFormat="1" applyFont="1" applyBorder="1"/>
    <xf numFmtId="4" fontId="12" fillId="0" borderId="12" xfId="1" applyNumberFormat="1" applyFont="1" applyBorder="1" applyAlignment="1">
      <alignment horizontal="right"/>
    </xf>
    <xf numFmtId="4" fontId="12" fillId="0" borderId="0" xfId="1" applyNumberFormat="1" applyFont="1" applyBorder="1" applyAlignment="1">
      <alignment horizontal="right"/>
    </xf>
    <xf numFmtId="4" fontId="11" fillId="0" borderId="11" xfId="1" applyNumberFormat="1" applyFont="1" applyBorder="1"/>
    <xf numFmtId="40" fontId="11" fillId="0" borderId="11" xfId="2" applyNumberFormat="1" applyFont="1" applyBorder="1"/>
    <xf numFmtId="4" fontId="11" fillId="0" borderId="12" xfId="1" applyNumberFormat="1" applyFont="1" applyBorder="1" applyAlignment="1">
      <alignment horizontal="right"/>
    </xf>
    <xf numFmtId="4" fontId="11" fillId="0" borderId="0" xfId="1" applyNumberFormat="1" applyFont="1" applyBorder="1" applyAlignment="1">
      <alignment horizontal="right"/>
    </xf>
    <xf numFmtId="40" fontId="11" fillId="6" borderId="11" xfId="2" applyNumberFormat="1" applyFont="1" applyFill="1" applyBorder="1"/>
    <xf numFmtId="4" fontId="5" fillId="4" borderId="10" xfId="12" applyNumberFormat="1" applyFont="1" applyFill="1" applyBorder="1" applyAlignment="1">
      <alignment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" fontId="5" fillId="0" borderId="11" xfId="1" applyNumberFormat="1" applyFont="1" applyBorder="1"/>
    <xf numFmtId="4" fontId="5" fillId="0" borderId="12" xfId="1" applyNumberFormat="1" applyFont="1" applyBorder="1" applyAlignment="1">
      <alignment horizontal="right"/>
    </xf>
    <xf numFmtId="4" fontId="5" fillId="0" borderId="0" xfId="1" applyNumberFormat="1" applyFont="1" applyBorder="1" applyAlignment="1">
      <alignment horizontal="right"/>
    </xf>
    <xf numFmtId="40" fontId="5" fillId="0" borderId="11" xfId="2" applyNumberFormat="1" applyFont="1" applyBorder="1"/>
    <xf numFmtId="0" fontId="5" fillId="7" borderId="0" xfId="1" applyFont="1" applyFill="1" applyAlignment="1">
      <alignment horizontal="center"/>
    </xf>
    <xf numFmtId="0" fontId="5" fillId="7" borderId="0" xfId="1" applyFont="1" applyFill="1" applyAlignment="1">
      <alignment horizontal="left"/>
    </xf>
    <xf numFmtId="43" fontId="5" fillId="3" borderId="5" xfId="12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3" fontId="5" fillId="3" borderId="6" xfId="12" applyFont="1" applyFill="1" applyBorder="1" applyAlignment="1">
      <alignment horizontal="right" vertical="center"/>
    </xf>
    <xf numFmtId="43" fontId="5" fillId="3" borderId="7" xfId="12" applyFont="1" applyFill="1" applyBorder="1" applyAlignment="1">
      <alignment horizontal="right" vertical="center"/>
    </xf>
    <xf numFmtId="0" fontId="5" fillId="3" borderId="5" xfId="1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3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/>
    </xf>
    <xf numFmtId="43" fontId="5" fillId="3" borderId="9" xfId="12" applyFont="1" applyFill="1" applyBorder="1" applyAlignment="1">
      <alignment horizontal="center"/>
    </xf>
    <xf numFmtId="4" fontId="11" fillId="6" borderId="13" xfId="1" applyNumberFormat="1" applyFont="1" applyFill="1" applyBorder="1"/>
    <xf numFmtId="4" fontId="12" fillId="6" borderId="13" xfId="1" applyNumberFormat="1" applyFont="1" applyFill="1" applyBorder="1"/>
    <xf numFmtId="4" fontId="12" fillId="0" borderId="14" xfId="1" applyNumberFormat="1" applyFont="1" applyBorder="1"/>
    <xf numFmtId="40" fontId="12" fillId="0" borderId="14" xfId="2" applyNumberFormat="1" applyFont="1" applyBorder="1"/>
    <xf numFmtId="4" fontId="12" fillId="0" borderId="15" xfId="1" applyNumberFormat="1" applyFont="1" applyBorder="1" applyAlignment="1">
      <alignment horizontal="right"/>
    </xf>
    <xf numFmtId="4" fontId="12" fillId="0" borderId="16" xfId="1" applyNumberFormat="1" applyFont="1" applyBorder="1" applyAlignment="1">
      <alignment horizontal="right"/>
    </xf>
  </cellXfs>
  <cellStyles count="13">
    <cellStyle name="Normal" xfId="0" builtinId="0"/>
    <cellStyle name="Normal 2" xfId="1"/>
    <cellStyle name="Normal 3" xfId="5"/>
    <cellStyle name="Normal 3 2" xfId="6"/>
    <cellStyle name="Normal 4" xfId="7"/>
    <cellStyle name="Porcentagem 2" xfId="3"/>
    <cellStyle name="Porcentagem 3" xfId="8"/>
    <cellStyle name="Separador de milhares" xfId="12" builtinId="3"/>
    <cellStyle name="Separador de milhares 2" xfId="2"/>
    <cellStyle name="Separador de milhares 2 2" xfId="4"/>
    <cellStyle name="Separador de milhares 3" xfId="9"/>
    <cellStyle name="Separador de milhares 4" xfId="10"/>
    <cellStyle name="Vírgula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43"/>
          <c:w val="0.59679330708661416"/>
          <c:h val="0.71791907514451814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JANEIRO!$C$49</c:f>
              <c:numCache>
                <c:formatCode>#,##0.00</c:formatCode>
                <c:ptCount val="1"/>
                <c:pt idx="0">
                  <c:v>213723422.34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JANEIRO!$D$49</c:f>
              <c:numCache>
                <c:formatCode>#,##0.00</c:formatCode>
                <c:ptCount val="1"/>
                <c:pt idx="0">
                  <c:v>30959990.979999997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JANEIRO!$F$49</c:f>
              <c:numCache>
                <c:formatCode>#,##0.00</c:formatCode>
                <c:ptCount val="1"/>
                <c:pt idx="0">
                  <c:v>30959990.979999997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JANEIRO!$H$49</c:f>
              <c:numCache>
                <c:formatCode>#,##0.00</c:formatCode>
                <c:ptCount val="1"/>
                <c:pt idx="0">
                  <c:v>182763431.36000001</c:v>
                </c:pt>
              </c:numCache>
            </c:numRef>
          </c:val>
        </c:ser>
        <c:axId val="47676032"/>
        <c:axId val="47686016"/>
      </c:barChart>
      <c:catAx>
        <c:axId val="47676032"/>
        <c:scaling>
          <c:orientation val="minMax"/>
        </c:scaling>
        <c:delete val="1"/>
        <c:axPos val="b"/>
        <c:tickLblPos val="none"/>
        <c:crossAx val="47686016"/>
        <c:crosses val="autoZero"/>
        <c:auto val="1"/>
        <c:lblAlgn val="ctr"/>
        <c:lblOffset val="100"/>
      </c:catAx>
      <c:valAx>
        <c:axId val="47686016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7676032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JANEIRO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2024671916010499"/>
                  <c:y val="-9.1656313537953088E-2"/>
                </c:manualLayout>
              </c:layout>
              <c:showPercent val="1"/>
            </c:dLbl>
            <c:dLbl>
              <c:idx val="1"/>
              <c:layout>
                <c:manualLayout>
                  <c:x val="7.1408573928259014E-2"/>
                  <c:y val="7.2532353604654057E-2"/>
                </c:manualLayout>
              </c:layout>
              <c:showPercent val="1"/>
            </c:dLbl>
            <c:dLbl>
              <c:idx val="2"/>
              <c:layout>
                <c:manualLayout>
                  <c:x val="-0.17529111986001755"/>
                  <c:y val="2.1106632084801145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JANEIRO!$B$51:$B$54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JANEIRO!$C$51:$C$54</c:f>
              <c:numCache>
                <c:formatCode>_-* #,##0.00_-;\-* #,##0.00_-;_-* "-"??_-;_-@_-</c:formatCode>
                <c:ptCount val="4"/>
                <c:pt idx="0">
                  <c:v>12879900.869999997</c:v>
                </c:pt>
                <c:pt idx="1">
                  <c:v>3600745.86</c:v>
                </c:pt>
                <c:pt idx="2">
                  <c:v>14439344.25</c:v>
                </c:pt>
                <c:pt idx="3">
                  <c:v>40000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474" footer="0.3149606200000047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FEVEREIRO / 2015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49"/>
          <c:w val="0.59679330708661416"/>
          <c:h val="0.71791907514451836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FEVEREIRO!$C$49</c:f>
              <c:numCache>
                <c:formatCode>#,##0.00</c:formatCode>
                <c:ptCount val="1"/>
                <c:pt idx="0">
                  <c:v>217343978.06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FEVEREIRO!$D$49</c:f>
              <c:numCache>
                <c:formatCode>#,##0.00</c:formatCode>
                <c:ptCount val="1"/>
                <c:pt idx="0">
                  <c:v>14221359.210000001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FEVEREIRO!$F$49</c:f>
              <c:numCache>
                <c:formatCode>#,##0.00</c:formatCode>
                <c:ptCount val="1"/>
                <c:pt idx="0">
                  <c:v>45181350.189999998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FEVEREIRO!$H$49</c:f>
              <c:numCache>
                <c:formatCode>#,##0.00</c:formatCode>
                <c:ptCount val="1"/>
                <c:pt idx="0">
                  <c:v>172162627.87</c:v>
                </c:pt>
              </c:numCache>
            </c:numRef>
          </c:val>
        </c:ser>
        <c:axId val="47715456"/>
        <c:axId val="47716992"/>
      </c:barChart>
      <c:catAx>
        <c:axId val="47715456"/>
        <c:scaling>
          <c:orientation val="minMax"/>
        </c:scaling>
        <c:delete val="1"/>
        <c:axPos val="b"/>
        <c:tickLblPos val="none"/>
        <c:crossAx val="47716992"/>
        <c:crosses val="autoZero"/>
        <c:auto val="1"/>
        <c:lblAlgn val="ctr"/>
        <c:lblOffset val="100"/>
      </c:catAx>
      <c:valAx>
        <c:axId val="47716992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7715456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96" footer="0.3149606200000049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FEVEREIRO / 2015	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2024671916010499"/>
                  <c:y val="-9.1656313537953157E-2"/>
                </c:manualLayout>
              </c:layout>
              <c:showPercent val="1"/>
            </c:dLbl>
            <c:dLbl>
              <c:idx val="1"/>
              <c:layout>
                <c:manualLayout>
                  <c:x val="-6.7480314960629922E-2"/>
                  <c:y val="8.6691643009008806E-2"/>
                </c:manualLayout>
              </c:layout>
              <c:showPercent val="1"/>
            </c:dLbl>
            <c:dLbl>
              <c:idx val="2"/>
              <c:layout>
                <c:manualLayout>
                  <c:x val="-0.17529111986001752"/>
                  <c:y val="-9.216768315003683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FEVEREIRO!$B$51:$B$54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FEVEREIRO!$C$51:$C$54</c:f>
              <c:numCache>
                <c:formatCode>_-* #,##0.00_-;\-* #,##0.00_-;_-* "-"??_-;_-@_-</c:formatCode>
                <c:ptCount val="4"/>
                <c:pt idx="0">
                  <c:v>21979997.710000005</c:v>
                </c:pt>
                <c:pt idx="1">
                  <c:v>7229646.0999999996</c:v>
                </c:pt>
                <c:pt idx="2">
                  <c:v>15927957.379999997</c:v>
                </c:pt>
                <c:pt idx="3">
                  <c:v>43749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491" footer="0.3149606200000049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MARÇO / 2015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54"/>
          <c:w val="0.59679330708661416"/>
          <c:h val="0.7179190751445188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MARÇO!$C$49</c:f>
              <c:numCache>
                <c:formatCode>#,##0.00</c:formatCode>
                <c:ptCount val="1"/>
                <c:pt idx="0">
                  <c:v>221007123.34999999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MARÇO!$D$49</c:f>
              <c:numCache>
                <c:formatCode>#,##0.00</c:formatCode>
                <c:ptCount val="1"/>
                <c:pt idx="0">
                  <c:v>17369360.099999998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MARÇO!$F$49</c:f>
              <c:numCache>
                <c:formatCode>#,##0.00</c:formatCode>
                <c:ptCount val="1"/>
                <c:pt idx="0">
                  <c:v>62550710.290000007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MARÇO!$H$49</c:f>
              <c:numCache>
                <c:formatCode>#,##0.00</c:formatCode>
                <c:ptCount val="1"/>
                <c:pt idx="0">
                  <c:v>158456413.06</c:v>
                </c:pt>
              </c:numCache>
            </c:numRef>
          </c:val>
        </c:ser>
        <c:axId val="84585472"/>
        <c:axId val="84599552"/>
      </c:barChart>
      <c:catAx>
        <c:axId val="84585472"/>
        <c:scaling>
          <c:orientation val="minMax"/>
        </c:scaling>
        <c:delete val="1"/>
        <c:axPos val="b"/>
        <c:tickLblPos val="none"/>
        <c:crossAx val="84599552"/>
        <c:crosses val="autoZero"/>
        <c:auto val="1"/>
        <c:lblAlgn val="ctr"/>
        <c:lblOffset val="100"/>
      </c:catAx>
      <c:valAx>
        <c:axId val="84599552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4585472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08" footer="0.31496062000000508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MARÇO / 2015	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2024671916010499"/>
                  <c:y val="-9.1656313537953227E-2"/>
                </c:manualLayout>
              </c:layout>
              <c:showPercent val="1"/>
            </c:dLbl>
            <c:dLbl>
              <c:idx val="1"/>
              <c:layout>
                <c:manualLayout>
                  <c:x val="-6.7480314960629922E-2"/>
                  <c:y val="8.6691643009008806E-2"/>
                </c:manualLayout>
              </c:layout>
              <c:showPercent val="1"/>
            </c:dLbl>
            <c:dLbl>
              <c:idx val="2"/>
              <c:layout>
                <c:manualLayout>
                  <c:x val="-0.17529111986001758"/>
                  <c:y val="-9.2167683150036844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MARÇO!$B$51:$B$54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MARÇO!$C$51:$C$54</c:f>
              <c:numCache>
                <c:formatCode>_-* #,##0.00_-;\-* #,##0.00_-;_-* "-"??_-;_-@_-</c:formatCode>
                <c:ptCount val="4"/>
                <c:pt idx="0">
                  <c:v>30964466.68</c:v>
                </c:pt>
                <c:pt idx="1">
                  <c:v>10901135.91</c:v>
                </c:pt>
                <c:pt idx="2">
                  <c:v>20467675</c:v>
                </c:pt>
                <c:pt idx="3">
                  <c:v>217432.7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502" footer="0.314960620000005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539750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627062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539750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627062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539750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627062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zoomScale="120" workbookViewId="0">
      <selection activeCell="D10" sqref="D10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49" t="s">
        <v>81</v>
      </c>
      <c r="B1" s="49"/>
      <c r="C1" s="49"/>
      <c r="D1" s="49"/>
      <c r="E1" s="49"/>
      <c r="F1" s="49"/>
      <c r="G1" s="49"/>
      <c r="H1" s="49"/>
      <c r="I1" s="49"/>
    </row>
    <row r="2" spans="1:9" s="2" customFormat="1" ht="15" customHeight="1" thickBot="1">
      <c r="A2" s="50" t="s">
        <v>3</v>
      </c>
      <c r="B2" s="51" t="s">
        <v>74</v>
      </c>
      <c r="C2" s="52" t="s">
        <v>73</v>
      </c>
      <c r="D2" s="54" t="s">
        <v>82</v>
      </c>
      <c r="E2" s="50"/>
      <c r="F2" s="55" t="s">
        <v>75</v>
      </c>
      <c r="G2" s="56"/>
      <c r="H2" s="57" t="s">
        <v>2</v>
      </c>
      <c r="I2" s="58"/>
    </row>
    <row r="3" spans="1:9" s="2" customFormat="1" ht="15" customHeight="1" thickBot="1">
      <c r="A3" s="50"/>
      <c r="B3" s="51"/>
      <c r="C3" s="53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36" t="s">
        <v>72</v>
      </c>
    </row>
    <row r="4" spans="1:9" s="2" customFormat="1" ht="11.25">
      <c r="A4" s="22"/>
      <c r="B4" s="25" t="s">
        <v>71</v>
      </c>
      <c r="C4" s="30">
        <v>199923422.34</v>
      </c>
      <c r="D4" s="31">
        <v>30919990.979999997</v>
      </c>
      <c r="E4" s="32">
        <v>99.870800995950418</v>
      </c>
      <c r="F4" s="30">
        <v>30919990.979999997</v>
      </c>
      <c r="G4" s="32">
        <v>99.870800995950418</v>
      </c>
      <c r="H4" s="30">
        <v>169003431.36000001</v>
      </c>
      <c r="I4" s="33">
        <v>92.471141574872235</v>
      </c>
    </row>
    <row r="5" spans="1:9" s="2" customFormat="1" ht="11.25">
      <c r="A5" s="3"/>
      <c r="B5" s="4" t="s">
        <v>70</v>
      </c>
      <c r="C5" s="17">
        <v>146321021</v>
      </c>
      <c r="D5" s="34">
        <v>12879900.869999997</v>
      </c>
      <c r="E5" s="34">
        <v>41.601759116533174</v>
      </c>
      <c r="F5" s="17">
        <v>12879900.869999997</v>
      </c>
      <c r="G5" s="17">
        <v>41.601759116533174</v>
      </c>
      <c r="H5" s="17">
        <v>133441120.13</v>
      </c>
      <c r="I5" s="17">
        <v>73.013030635845908</v>
      </c>
    </row>
    <row r="6" spans="1:9" s="2" customFormat="1" ht="11.25">
      <c r="A6" s="22" t="s">
        <v>69</v>
      </c>
      <c r="B6" s="24" t="s">
        <v>68</v>
      </c>
      <c r="C6" s="26">
        <v>110031021</v>
      </c>
      <c r="D6" s="27">
        <v>9682641.6899999995</v>
      </c>
      <c r="E6" s="28">
        <v>31.274691572923707</v>
      </c>
      <c r="F6" s="26">
        <v>9682641.6899999995</v>
      </c>
      <c r="G6" s="28">
        <v>31.274691572923707</v>
      </c>
      <c r="H6" s="26">
        <v>100348379.31</v>
      </c>
      <c r="I6" s="29">
        <v>54.906158504070682</v>
      </c>
    </row>
    <row r="7" spans="1:9" s="2" customFormat="1" ht="11.25">
      <c r="A7" s="3" t="s">
        <v>67</v>
      </c>
      <c r="B7" s="5" t="s">
        <v>66</v>
      </c>
      <c r="C7" s="18">
        <v>600000</v>
      </c>
      <c r="D7" s="19">
        <v>46000.02</v>
      </c>
      <c r="E7" s="19">
        <v>0.14857891925651978</v>
      </c>
      <c r="F7" s="18">
        <v>46000.02</v>
      </c>
      <c r="G7" s="18">
        <v>0.14857891925651978</v>
      </c>
      <c r="H7" s="18">
        <v>553999.98</v>
      </c>
      <c r="I7" s="18">
        <v>0.30312408553369374</v>
      </c>
    </row>
    <row r="8" spans="1:9" s="2" customFormat="1" ht="11.25">
      <c r="A8" s="22" t="s">
        <v>65</v>
      </c>
      <c r="B8" s="24" t="s">
        <v>50</v>
      </c>
      <c r="C8" s="26">
        <v>1900000</v>
      </c>
      <c r="D8" s="27">
        <v>169071.14</v>
      </c>
      <c r="E8" s="28">
        <v>0.54609557253818053</v>
      </c>
      <c r="F8" s="26">
        <v>169071.14</v>
      </c>
      <c r="G8" s="28">
        <v>0.54609557253818053</v>
      </c>
      <c r="H8" s="26">
        <v>1730928.8599999999</v>
      </c>
      <c r="I8" s="29">
        <v>0.94708708800202301</v>
      </c>
    </row>
    <row r="9" spans="1:9" s="2" customFormat="1" ht="11.25">
      <c r="A9" s="3" t="s">
        <v>64</v>
      </c>
      <c r="B9" s="5" t="s">
        <v>63</v>
      </c>
      <c r="C9" s="18">
        <v>700000</v>
      </c>
      <c r="D9" s="19">
        <v>27532.720000000001</v>
      </c>
      <c r="E9" s="19">
        <v>8.8930000069399259E-2</v>
      </c>
      <c r="F9" s="18">
        <v>27532.720000000001</v>
      </c>
      <c r="G9" s="18">
        <v>8.8930000069399259E-2</v>
      </c>
      <c r="H9" s="18">
        <v>672467.28</v>
      </c>
      <c r="I9" s="18">
        <v>0.36794410949496859</v>
      </c>
    </row>
    <row r="10" spans="1:9" s="2" customFormat="1" ht="11.25">
      <c r="A10" s="22" t="s">
        <v>56</v>
      </c>
      <c r="B10" s="24" t="s">
        <v>7</v>
      </c>
      <c r="C10" s="26">
        <v>4570000</v>
      </c>
      <c r="D10" s="27">
        <v>35022.04</v>
      </c>
      <c r="E10" s="28">
        <v>0.11312031719461438</v>
      </c>
      <c r="F10" s="26">
        <v>35022.04</v>
      </c>
      <c r="G10" s="28">
        <v>0.11312031719461438</v>
      </c>
      <c r="H10" s="26">
        <v>4534977.96</v>
      </c>
      <c r="I10" s="29">
        <v>2.4813377196159032</v>
      </c>
    </row>
    <row r="11" spans="1:9" s="2" customFormat="1" ht="11.25">
      <c r="A11" s="3" t="s">
        <v>55</v>
      </c>
      <c r="B11" s="5" t="s">
        <v>54</v>
      </c>
      <c r="C11" s="18">
        <v>6000000</v>
      </c>
      <c r="D11" s="19">
        <v>603784.79</v>
      </c>
      <c r="E11" s="19">
        <v>1.95020983820713</v>
      </c>
      <c r="F11" s="18">
        <v>603784.79</v>
      </c>
      <c r="G11" s="18">
        <v>1.95020983820713</v>
      </c>
      <c r="H11" s="18">
        <v>5396215.21</v>
      </c>
      <c r="I11" s="18">
        <v>2.9525683392159312</v>
      </c>
    </row>
    <row r="12" spans="1:9" s="2" customFormat="1" ht="11.25">
      <c r="A12" s="22" t="s">
        <v>62</v>
      </c>
      <c r="B12" s="24" t="s">
        <v>60</v>
      </c>
      <c r="C12" s="26">
        <v>1000000</v>
      </c>
      <c r="D12" s="27">
        <v>854060.78</v>
      </c>
      <c r="E12" s="28">
        <v>2.7585950543452005</v>
      </c>
      <c r="F12" s="26">
        <v>854060.78</v>
      </c>
      <c r="G12" s="28">
        <v>2.7585950543452005</v>
      </c>
      <c r="H12" s="26">
        <v>145939.21999999997</v>
      </c>
      <c r="I12" s="29">
        <v>7.9851433579475106E-2</v>
      </c>
    </row>
    <row r="13" spans="1:9" s="2" customFormat="1" ht="11.25">
      <c r="A13" s="3" t="s">
        <v>53</v>
      </c>
      <c r="B13" s="5" t="s">
        <v>50</v>
      </c>
      <c r="C13" s="18">
        <v>20000000</v>
      </c>
      <c r="D13" s="19">
        <v>1354273.45</v>
      </c>
      <c r="E13" s="19">
        <v>4.3742695237697387</v>
      </c>
      <c r="F13" s="18">
        <v>1354273.45</v>
      </c>
      <c r="G13" s="18">
        <v>4.3742695237697387</v>
      </c>
      <c r="H13" s="18">
        <v>18645726.550000001</v>
      </c>
      <c r="I13" s="18">
        <v>10.20211013289218</v>
      </c>
    </row>
    <row r="14" spans="1:9" s="2" customFormat="1" ht="11.25">
      <c r="A14" s="22" t="s">
        <v>52</v>
      </c>
      <c r="B14" s="24" t="s">
        <v>7</v>
      </c>
      <c r="C14" s="26">
        <v>700000</v>
      </c>
      <c r="D14" s="27">
        <v>0</v>
      </c>
      <c r="E14" s="28">
        <v>0</v>
      </c>
      <c r="F14" s="26">
        <v>0</v>
      </c>
      <c r="G14" s="28">
        <v>0</v>
      </c>
      <c r="H14" s="26">
        <v>700000</v>
      </c>
      <c r="I14" s="29">
        <v>0.38300878616202405</v>
      </c>
    </row>
    <row r="15" spans="1:9" s="2" customFormat="1" ht="11.25">
      <c r="A15" s="3" t="s">
        <v>21</v>
      </c>
      <c r="B15" s="5" t="s">
        <v>7</v>
      </c>
      <c r="C15" s="18">
        <v>120000</v>
      </c>
      <c r="D15" s="19">
        <v>0</v>
      </c>
      <c r="E15" s="19">
        <v>0</v>
      </c>
      <c r="F15" s="18">
        <v>0</v>
      </c>
      <c r="G15" s="18">
        <v>0</v>
      </c>
      <c r="H15" s="18">
        <v>120000</v>
      </c>
      <c r="I15" s="18">
        <v>6.5658649056346982E-2</v>
      </c>
    </row>
    <row r="16" spans="1:9" s="2" customFormat="1" ht="11.25">
      <c r="A16" s="22" t="s">
        <v>51</v>
      </c>
      <c r="B16" s="24" t="s">
        <v>50</v>
      </c>
      <c r="C16" s="26">
        <v>700000</v>
      </c>
      <c r="D16" s="27">
        <v>107514.24000000001</v>
      </c>
      <c r="E16" s="28">
        <v>0.3472683182286897</v>
      </c>
      <c r="F16" s="26">
        <v>107514.24000000001</v>
      </c>
      <c r="G16" s="28">
        <v>0.3472683182286897</v>
      </c>
      <c r="H16" s="26">
        <v>592485.76</v>
      </c>
      <c r="I16" s="29">
        <v>0.32418178822269189</v>
      </c>
    </row>
    <row r="17" spans="1:9" s="2" customFormat="1" ht="11.25">
      <c r="A17" s="3"/>
      <c r="B17" s="4" t="s">
        <v>59</v>
      </c>
      <c r="C17" s="17">
        <v>5042401.34</v>
      </c>
      <c r="D17" s="34">
        <v>3600745.86</v>
      </c>
      <c r="E17" s="34">
        <v>11.630319473691268</v>
      </c>
      <c r="F17" s="17">
        <v>3600745.86</v>
      </c>
      <c r="G17" s="17">
        <v>11.630319473691268</v>
      </c>
      <c r="H17" s="17">
        <v>1441655.48</v>
      </c>
      <c r="I17" s="17">
        <v>0.78880959351232893</v>
      </c>
    </row>
    <row r="18" spans="1:9" s="2" customFormat="1" ht="11.25">
      <c r="A18" s="22" t="s">
        <v>58</v>
      </c>
      <c r="B18" s="24" t="s">
        <v>57</v>
      </c>
      <c r="C18" s="26">
        <v>3592401.34</v>
      </c>
      <c r="D18" s="27">
        <v>3592401.34</v>
      </c>
      <c r="E18" s="28">
        <v>11.603366881859474</v>
      </c>
      <c r="F18" s="26">
        <v>3592401.34</v>
      </c>
      <c r="G18" s="28">
        <v>11.603366881859474</v>
      </c>
      <c r="H18" s="26">
        <v>0</v>
      </c>
      <c r="I18" s="29">
        <v>0</v>
      </c>
    </row>
    <row r="19" spans="1:9" s="2" customFormat="1" ht="11.25">
      <c r="A19" s="3" t="s">
        <v>56</v>
      </c>
      <c r="B19" s="5" t="s">
        <v>7</v>
      </c>
      <c r="C19" s="18">
        <v>1100000</v>
      </c>
      <c r="D19" s="19">
        <v>0</v>
      </c>
      <c r="E19" s="19">
        <v>0</v>
      </c>
      <c r="F19" s="18">
        <v>0</v>
      </c>
      <c r="G19" s="18">
        <v>0</v>
      </c>
      <c r="H19" s="18">
        <v>1100000</v>
      </c>
      <c r="I19" s="18">
        <v>0.60187094968318067</v>
      </c>
    </row>
    <row r="20" spans="1:9" s="2" customFormat="1" ht="11.25">
      <c r="A20" s="22" t="s">
        <v>53</v>
      </c>
      <c r="B20" s="24" t="s">
        <v>50</v>
      </c>
      <c r="C20" s="26">
        <v>50000</v>
      </c>
      <c r="D20" s="27">
        <v>0</v>
      </c>
      <c r="E20" s="28">
        <v>0</v>
      </c>
      <c r="F20" s="26">
        <v>0</v>
      </c>
      <c r="G20" s="28">
        <v>0</v>
      </c>
      <c r="H20" s="26">
        <v>50000</v>
      </c>
      <c r="I20" s="29">
        <v>2.7357770440144577E-2</v>
      </c>
    </row>
    <row r="21" spans="1:9" s="2" customFormat="1" ht="11.25">
      <c r="A21" s="3" t="s">
        <v>52</v>
      </c>
      <c r="B21" s="5" t="s">
        <v>7</v>
      </c>
      <c r="C21" s="18">
        <v>50000</v>
      </c>
      <c r="D21" s="19">
        <v>0</v>
      </c>
      <c r="E21" s="19">
        <v>0</v>
      </c>
      <c r="F21" s="18">
        <v>0</v>
      </c>
      <c r="G21" s="18">
        <v>0</v>
      </c>
      <c r="H21" s="18">
        <v>50000</v>
      </c>
      <c r="I21" s="18">
        <v>2.7357770440144577E-2</v>
      </c>
    </row>
    <row r="22" spans="1:9" s="2" customFormat="1" ht="11.25">
      <c r="A22" s="22" t="s">
        <v>21</v>
      </c>
      <c r="B22" s="23" t="s">
        <v>7</v>
      </c>
      <c r="C22" s="26">
        <v>0</v>
      </c>
      <c r="D22" s="27">
        <v>0</v>
      </c>
      <c r="E22" s="28">
        <v>0</v>
      </c>
      <c r="F22" s="26">
        <v>0</v>
      </c>
      <c r="G22" s="28">
        <v>0</v>
      </c>
      <c r="H22" s="26">
        <v>0</v>
      </c>
      <c r="I22" s="29">
        <v>0</v>
      </c>
    </row>
    <row r="23" spans="1:9" s="2" customFormat="1" ht="11.25">
      <c r="A23" s="3" t="s">
        <v>51</v>
      </c>
      <c r="B23" s="20" t="s">
        <v>50</v>
      </c>
      <c r="C23" s="18">
        <v>200000</v>
      </c>
      <c r="D23" s="19">
        <v>8344.52</v>
      </c>
      <c r="E23" s="19">
        <v>2.6952591831795169E-2</v>
      </c>
      <c r="F23" s="18">
        <v>8344.52</v>
      </c>
      <c r="G23" s="18">
        <v>2.6952591831795169E-2</v>
      </c>
      <c r="H23" s="18">
        <v>191655.48</v>
      </c>
      <c r="I23" s="18">
        <v>0.10486533250871441</v>
      </c>
    </row>
    <row r="24" spans="1:9" s="2" customFormat="1" ht="11.25">
      <c r="A24" s="22" t="s">
        <v>14</v>
      </c>
      <c r="B24" s="23" t="s">
        <v>7</v>
      </c>
      <c r="C24" s="26">
        <v>50000</v>
      </c>
      <c r="D24" s="27">
        <v>0</v>
      </c>
      <c r="E24" s="28">
        <v>0</v>
      </c>
      <c r="F24" s="26">
        <v>0</v>
      </c>
      <c r="G24" s="28">
        <v>0</v>
      </c>
      <c r="H24" s="26">
        <v>50000</v>
      </c>
      <c r="I24" s="29">
        <v>2.7357770440144577E-2</v>
      </c>
    </row>
    <row r="25" spans="1:9" s="2" customFormat="1" ht="11.25">
      <c r="A25" s="3"/>
      <c r="B25" s="21" t="s">
        <v>49</v>
      </c>
      <c r="C25" s="17">
        <v>48560000</v>
      </c>
      <c r="D25" s="34">
        <v>14439344.25</v>
      </c>
      <c r="E25" s="34">
        <v>46.638722405725979</v>
      </c>
      <c r="F25" s="17">
        <v>14439344.25</v>
      </c>
      <c r="G25" s="17">
        <v>46.638722405725979</v>
      </c>
      <c r="H25" s="17">
        <v>34120655.75</v>
      </c>
      <c r="I25" s="17">
        <v>18.669301345513983</v>
      </c>
    </row>
    <row r="26" spans="1:9" s="2" customFormat="1" ht="11.25">
      <c r="A26" s="22" t="s">
        <v>43</v>
      </c>
      <c r="B26" s="23" t="s">
        <v>42</v>
      </c>
      <c r="C26" s="26">
        <v>1800000</v>
      </c>
      <c r="D26" s="27">
        <v>299378.74</v>
      </c>
      <c r="E26" s="28">
        <v>0.96698587604045882</v>
      </c>
      <c r="F26" s="26">
        <v>299378.74</v>
      </c>
      <c r="G26" s="28">
        <v>0.96698587604045882</v>
      </c>
      <c r="H26" s="26">
        <v>1500621.26</v>
      </c>
      <c r="I26" s="29">
        <v>0.82107303897361017</v>
      </c>
    </row>
    <row r="27" spans="1:9" s="2" customFormat="1" ht="11.25">
      <c r="A27" s="3" t="s">
        <v>41</v>
      </c>
      <c r="B27" s="20" t="s">
        <v>40</v>
      </c>
      <c r="C27" s="18">
        <v>1200000</v>
      </c>
      <c r="D27" s="19">
        <v>1191</v>
      </c>
      <c r="E27" s="19">
        <v>3.8469003455762641E-3</v>
      </c>
      <c r="F27" s="18">
        <v>1191</v>
      </c>
      <c r="G27" s="18">
        <v>3.8469003455762641E-3</v>
      </c>
      <c r="H27" s="18">
        <v>1198809</v>
      </c>
      <c r="I27" s="18">
        <v>0.65593482847158568</v>
      </c>
    </row>
    <row r="28" spans="1:9" s="2" customFormat="1" ht="11.25">
      <c r="A28" s="22" t="s">
        <v>39</v>
      </c>
      <c r="B28" s="23" t="s">
        <v>17</v>
      </c>
      <c r="C28" s="26">
        <v>1600000</v>
      </c>
      <c r="D28" s="27">
        <v>237804.46</v>
      </c>
      <c r="E28" s="28">
        <v>0.76810248476370846</v>
      </c>
      <c r="F28" s="26">
        <v>237804.46</v>
      </c>
      <c r="G28" s="28">
        <v>0.76810248476370846</v>
      </c>
      <c r="H28" s="26">
        <v>1362195.54</v>
      </c>
      <c r="I28" s="29">
        <v>0.74533265755817568</v>
      </c>
    </row>
    <row r="29" spans="1:9" s="2" customFormat="1" ht="11.25">
      <c r="A29" s="3" t="s">
        <v>38</v>
      </c>
      <c r="B29" s="20" t="s">
        <v>37</v>
      </c>
      <c r="C29" s="18">
        <v>100000</v>
      </c>
      <c r="D29" s="19">
        <v>5000</v>
      </c>
      <c r="E29" s="19">
        <v>1.6149875506197581E-2</v>
      </c>
      <c r="F29" s="18">
        <v>5000</v>
      </c>
      <c r="G29" s="18">
        <v>1.6149875506197581E-2</v>
      </c>
      <c r="H29" s="18">
        <v>95000</v>
      </c>
      <c r="I29" s="18">
        <v>5.1979763836274701E-2</v>
      </c>
    </row>
    <row r="30" spans="1:9" s="2" customFormat="1" ht="11.25">
      <c r="A30" s="22" t="s">
        <v>36</v>
      </c>
      <c r="B30" s="23" t="s">
        <v>35</v>
      </c>
      <c r="C30" s="26">
        <v>100000</v>
      </c>
      <c r="D30" s="27">
        <v>42495</v>
      </c>
      <c r="E30" s="28">
        <v>0.13725779192717324</v>
      </c>
      <c r="F30" s="26">
        <v>42495</v>
      </c>
      <c r="G30" s="28">
        <v>0.13725779192717324</v>
      </c>
      <c r="H30" s="26">
        <v>57505</v>
      </c>
      <c r="I30" s="29">
        <v>3.146417178321028E-2</v>
      </c>
    </row>
    <row r="31" spans="1:9" s="2" customFormat="1" ht="11.25">
      <c r="A31" s="3" t="s">
        <v>34</v>
      </c>
      <c r="B31" s="20" t="s">
        <v>33</v>
      </c>
      <c r="C31" s="18">
        <v>1000000</v>
      </c>
      <c r="D31" s="19">
        <v>200000</v>
      </c>
      <c r="E31" s="19">
        <v>0.64599502024790323</v>
      </c>
      <c r="F31" s="18">
        <v>200000</v>
      </c>
      <c r="G31" s="18">
        <v>0.64599502024790323</v>
      </c>
      <c r="H31" s="18">
        <v>800000</v>
      </c>
      <c r="I31" s="18">
        <v>0.43772432704231323</v>
      </c>
    </row>
    <row r="32" spans="1:9" s="2" customFormat="1" ht="11.25">
      <c r="A32" s="22" t="s">
        <v>32</v>
      </c>
      <c r="B32" s="23" t="s">
        <v>31</v>
      </c>
      <c r="C32" s="26">
        <v>350000</v>
      </c>
      <c r="D32" s="27">
        <v>0</v>
      </c>
      <c r="E32" s="28">
        <v>0</v>
      </c>
      <c r="F32" s="26">
        <v>0</v>
      </c>
      <c r="G32" s="28">
        <v>0</v>
      </c>
      <c r="H32" s="26">
        <v>350000</v>
      </c>
      <c r="I32" s="29">
        <v>0.19150439308101203</v>
      </c>
    </row>
    <row r="33" spans="1:9" s="2" customFormat="1" ht="11.25">
      <c r="A33" s="3" t="s">
        <v>30</v>
      </c>
      <c r="B33" s="20" t="s">
        <v>29</v>
      </c>
      <c r="C33" s="18">
        <v>1650000</v>
      </c>
      <c r="D33" s="19">
        <v>300000</v>
      </c>
      <c r="E33" s="19">
        <v>0.96899253037185484</v>
      </c>
      <c r="F33" s="18">
        <v>300000</v>
      </c>
      <c r="G33" s="18">
        <v>0.96899253037185484</v>
      </c>
      <c r="H33" s="18">
        <v>1350000</v>
      </c>
      <c r="I33" s="18">
        <v>0.73865980188390357</v>
      </c>
    </row>
    <row r="34" spans="1:9" s="2" customFormat="1" ht="11.25">
      <c r="A34" s="22" t="s">
        <v>28</v>
      </c>
      <c r="B34" s="23" t="s">
        <v>27</v>
      </c>
      <c r="C34" s="26">
        <v>8600000</v>
      </c>
      <c r="D34" s="27">
        <v>7980789.8399999999</v>
      </c>
      <c r="E34" s="28">
        <v>25.777752471425302</v>
      </c>
      <c r="F34" s="26">
        <v>7980789.8399999999</v>
      </c>
      <c r="G34" s="28">
        <v>25.777752471425302</v>
      </c>
      <c r="H34" s="26">
        <v>619210.16000000015</v>
      </c>
      <c r="I34" s="29">
        <v>0.33880418822970398</v>
      </c>
    </row>
    <row r="35" spans="1:9" s="2" customFormat="1" ht="11.25">
      <c r="A35" s="3" t="s">
        <v>26</v>
      </c>
      <c r="B35" s="20" t="s">
        <v>15</v>
      </c>
      <c r="C35" s="18">
        <v>10960000</v>
      </c>
      <c r="D35" s="19">
        <v>3723457.4000000004</v>
      </c>
      <c r="E35" s="19">
        <v>12.026674692526027</v>
      </c>
      <c r="F35" s="18">
        <v>3723457.4000000004</v>
      </c>
      <c r="G35" s="18">
        <v>12.026674692526027</v>
      </c>
      <c r="H35" s="18">
        <v>7236542.5999999996</v>
      </c>
      <c r="I35" s="18">
        <v>3.9595134246225392</v>
      </c>
    </row>
    <row r="36" spans="1:9" s="2" customFormat="1" ht="11.25">
      <c r="A36" s="22" t="s">
        <v>25</v>
      </c>
      <c r="B36" s="23" t="s">
        <v>24</v>
      </c>
      <c r="C36" s="26">
        <v>12900000</v>
      </c>
      <c r="D36" s="27">
        <v>877760.04</v>
      </c>
      <c r="E36" s="28">
        <v>2.8351430740630019</v>
      </c>
      <c r="F36" s="26">
        <v>877760.04</v>
      </c>
      <c r="G36" s="28">
        <v>2.8351430740630019</v>
      </c>
      <c r="H36" s="26">
        <v>12022239.960000001</v>
      </c>
      <c r="I36" s="29">
        <v>6.5780336200402596</v>
      </c>
    </row>
    <row r="37" spans="1:9" s="2" customFormat="1" ht="11.25">
      <c r="A37" s="3" t="s">
        <v>23</v>
      </c>
      <c r="B37" s="20" t="s">
        <v>22</v>
      </c>
      <c r="C37" s="18">
        <v>200000</v>
      </c>
      <c r="D37" s="19">
        <v>0</v>
      </c>
      <c r="E37" s="19">
        <v>0</v>
      </c>
      <c r="F37" s="18">
        <v>0</v>
      </c>
      <c r="G37" s="18">
        <v>0</v>
      </c>
      <c r="H37" s="18">
        <v>200000</v>
      </c>
      <c r="I37" s="18">
        <v>0.10943108176057831</v>
      </c>
    </row>
    <row r="38" spans="1:9" s="2" customFormat="1" ht="11.25">
      <c r="A38" s="22" t="s">
        <v>79</v>
      </c>
      <c r="B38" s="23" t="s">
        <v>80</v>
      </c>
      <c r="C38" s="26">
        <v>200000</v>
      </c>
      <c r="D38" s="27">
        <v>130000</v>
      </c>
      <c r="E38" s="28">
        <v>0.41989676316113711</v>
      </c>
      <c r="F38" s="26">
        <v>130000</v>
      </c>
      <c r="G38" s="28">
        <v>0.41989676316113711</v>
      </c>
      <c r="H38" s="26">
        <v>70000</v>
      </c>
      <c r="I38" s="29">
        <v>3.8300878616202412E-2</v>
      </c>
    </row>
    <row r="39" spans="1:9" s="2" customFormat="1" ht="11.25">
      <c r="A39" s="3" t="s">
        <v>21</v>
      </c>
      <c r="B39" s="20" t="s">
        <v>7</v>
      </c>
      <c r="C39" s="18">
        <v>2000000</v>
      </c>
      <c r="D39" s="19">
        <v>209.37</v>
      </c>
      <c r="E39" s="19">
        <v>6.7625988694651755E-4</v>
      </c>
      <c r="F39" s="18">
        <v>209.37</v>
      </c>
      <c r="G39" s="18">
        <v>6.7625988694651755E-4</v>
      </c>
      <c r="H39" s="18">
        <v>1999790.63</v>
      </c>
      <c r="I39" s="18">
        <v>1.0941962596778421</v>
      </c>
    </row>
    <row r="40" spans="1:9" s="2" customFormat="1" ht="11.25">
      <c r="A40" s="22" t="s">
        <v>20</v>
      </c>
      <c r="B40" s="23" t="s">
        <v>19</v>
      </c>
      <c r="C40" s="26">
        <v>5250000</v>
      </c>
      <c r="D40" s="27">
        <v>536258.4</v>
      </c>
      <c r="E40" s="28">
        <v>1.7321012798305411</v>
      </c>
      <c r="F40" s="26">
        <v>536258.4</v>
      </c>
      <c r="G40" s="28">
        <v>1.7321012798305411</v>
      </c>
      <c r="H40" s="26">
        <v>4713741.5999999996</v>
      </c>
      <c r="I40" s="29">
        <v>2.5791492121391957</v>
      </c>
    </row>
    <row r="41" spans="1:9" s="2" customFormat="1" ht="11.25">
      <c r="A41" s="3" t="s">
        <v>18</v>
      </c>
      <c r="B41" s="20" t="s">
        <v>17</v>
      </c>
      <c r="C41" s="18">
        <v>50000</v>
      </c>
      <c r="D41" s="19">
        <v>0</v>
      </c>
      <c r="E41" s="19">
        <v>0</v>
      </c>
      <c r="F41" s="18">
        <v>0</v>
      </c>
      <c r="G41" s="18">
        <v>0</v>
      </c>
      <c r="H41" s="18">
        <v>50000</v>
      </c>
      <c r="I41" s="18">
        <v>2.7357770440144577E-2</v>
      </c>
    </row>
    <row r="42" spans="1:9" s="2" customFormat="1" ht="11.25">
      <c r="A42" s="22" t="s">
        <v>16</v>
      </c>
      <c r="B42" s="23" t="s">
        <v>15</v>
      </c>
      <c r="C42" s="26">
        <v>550000</v>
      </c>
      <c r="D42" s="27">
        <v>105000</v>
      </c>
      <c r="E42" s="28">
        <v>0.33914738563014923</v>
      </c>
      <c r="F42" s="26">
        <v>105000</v>
      </c>
      <c r="G42" s="28">
        <v>0.33914738563014923</v>
      </c>
      <c r="H42" s="26">
        <v>445000</v>
      </c>
      <c r="I42" s="29">
        <v>0.24348415691728673</v>
      </c>
    </row>
    <row r="43" spans="1:9" s="2" customFormat="1" ht="11.25">
      <c r="A43" s="3" t="s">
        <v>14</v>
      </c>
      <c r="B43" s="20" t="s">
        <v>7</v>
      </c>
      <c r="C43" s="18">
        <v>50000</v>
      </c>
      <c r="D43" s="19">
        <v>0</v>
      </c>
      <c r="E43" s="19">
        <v>0</v>
      </c>
      <c r="F43" s="18">
        <v>0</v>
      </c>
      <c r="G43" s="18">
        <v>0</v>
      </c>
      <c r="H43" s="18">
        <v>50000</v>
      </c>
      <c r="I43" s="18">
        <v>2.7357770440144577E-2</v>
      </c>
    </row>
    <row r="44" spans="1:9" s="2" customFormat="1" ht="11.25">
      <c r="A44" s="42"/>
      <c r="B44" s="43" t="s">
        <v>13</v>
      </c>
      <c r="C44" s="38">
        <v>13800000</v>
      </c>
      <c r="D44" s="41">
        <v>40000</v>
      </c>
      <c r="E44" s="39">
        <v>0.12919900404958065</v>
      </c>
      <c r="F44" s="38">
        <v>40000</v>
      </c>
      <c r="G44" s="39">
        <v>0.12919900404958065</v>
      </c>
      <c r="H44" s="38">
        <v>13760000</v>
      </c>
      <c r="I44" s="40">
        <v>7.5288584251277877</v>
      </c>
    </row>
    <row r="45" spans="1:9" s="2" customFormat="1" ht="11.25">
      <c r="A45" s="3" t="s">
        <v>77</v>
      </c>
      <c r="B45" s="20" t="s">
        <v>78</v>
      </c>
      <c r="C45" s="18">
        <v>0</v>
      </c>
      <c r="D45" s="19"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</row>
    <row r="46" spans="1:9" s="2" customFormat="1" ht="11.25">
      <c r="A46" s="22" t="s">
        <v>12</v>
      </c>
      <c r="B46" s="23" t="s">
        <v>11</v>
      </c>
      <c r="C46" s="26">
        <v>10000000</v>
      </c>
      <c r="D46" s="27">
        <v>40000</v>
      </c>
      <c r="E46" s="28">
        <v>0.12919900404958065</v>
      </c>
      <c r="F46" s="26">
        <v>40000</v>
      </c>
      <c r="G46" s="28">
        <v>0.12919900404958065</v>
      </c>
      <c r="H46" s="26">
        <v>9960000</v>
      </c>
      <c r="I46" s="29">
        <v>5.4496678716767999</v>
      </c>
    </row>
    <row r="47" spans="1:9" s="2" customFormat="1" ht="11.25">
      <c r="A47" s="3" t="s">
        <v>10</v>
      </c>
      <c r="B47" s="20" t="s">
        <v>9</v>
      </c>
      <c r="C47" s="18">
        <v>3500000</v>
      </c>
      <c r="D47" s="19">
        <v>0</v>
      </c>
      <c r="E47" s="19">
        <v>0</v>
      </c>
      <c r="F47" s="18">
        <v>0</v>
      </c>
      <c r="G47" s="18">
        <v>0</v>
      </c>
      <c r="H47" s="18">
        <v>3500000</v>
      </c>
      <c r="I47" s="18">
        <v>1.9150439308101204</v>
      </c>
    </row>
    <row r="48" spans="1:9" s="2" customFormat="1" ht="12" thickBot="1">
      <c r="A48" s="22" t="s">
        <v>8</v>
      </c>
      <c r="B48" s="23" t="s">
        <v>7</v>
      </c>
      <c r="C48" s="26">
        <v>300000</v>
      </c>
      <c r="D48" s="27">
        <v>0</v>
      </c>
      <c r="E48" s="28">
        <v>0</v>
      </c>
      <c r="F48" s="26">
        <v>0</v>
      </c>
      <c r="G48" s="28">
        <v>0</v>
      </c>
      <c r="H48" s="26">
        <v>300000</v>
      </c>
      <c r="I48" s="29">
        <v>0.16414662264086746</v>
      </c>
    </row>
    <row r="49" spans="1:10" s="2" customFormat="1" ht="16.5" customHeight="1" thickTop="1" thickBot="1">
      <c r="A49" s="45" t="s">
        <v>0</v>
      </c>
      <c r="B49" s="46"/>
      <c r="C49" s="35">
        <f t="shared" ref="C49:I49" si="0">SUM(C44,C4)</f>
        <v>213723422.34</v>
      </c>
      <c r="D49" s="35">
        <f t="shared" si="0"/>
        <v>30959990.979999997</v>
      </c>
      <c r="E49" s="35">
        <f t="shared" si="0"/>
        <v>100</v>
      </c>
      <c r="F49" s="35">
        <f t="shared" si="0"/>
        <v>30959990.979999997</v>
      </c>
      <c r="G49" s="35">
        <f t="shared" si="0"/>
        <v>100</v>
      </c>
      <c r="H49" s="35">
        <f t="shared" si="0"/>
        <v>182763431.36000001</v>
      </c>
      <c r="I49" s="35">
        <f t="shared" si="0"/>
        <v>100.00000000000003</v>
      </c>
    </row>
    <row r="50" spans="1:10" s="2" customFormat="1" ht="16.5" customHeight="1" thickTop="1">
      <c r="A50" s="47" t="s">
        <v>76</v>
      </c>
      <c r="B50" s="47"/>
      <c r="C50" s="48"/>
      <c r="D50" s="48"/>
      <c r="E50" s="48"/>
      <c r="F50" s="48"/>
      <c r="G50" s="48"/>
      <c r="H50" s="48"/>
      <c r="I50" s="48"/>
      <c r="J50" s="7"/>
    </row>
    <row r="51" spans="1:10" s="2" customFormat="1" ht="16.5" customHeight="1">
      <c r="A51" s="6"/>
      <c r="B51" s="6" t="s">
        <v>6</v>
      </c>
      <c r="C51" s="7">
        <f>F5</f>
        <v>12879900.869999997</v>
      </c>
      <c r="D51" s="7"/>
      <c r="E51" s="7"/>
      <c r="F51" s="7"/>
      <c r="G51" s="7"/>
      <c r="H51" s="7"/>
      <c r="I51" s="7"/>
    </row>
    <row r="52" spans="1:10" s="2" customFormat="1" ht="16.5" customHeight="1">
      <c r="A52" s="6"/>
      <c r="B52" s="6" t="s">
        <v>5</v>
      </c>
      <c r="C52" s="7">
        <f>F17</f>
        <v>3600745.86</v>
      </c>
      <c r="D52" s="7"/>
      <c r="E52" s="7"/>
      <c r="F52" s="7"/>
      <c r="G52" s="7"/>
      <c r="H52" s="7"/>
      <c r="I52" s="7"/>
    </row>
    <row r="53" spans="1:10" s="2" customFormat="1" ht="16.5" customHeight="1">
      <c r="A53" s="6"/>
      <c r="B53" s="6" t="s">
        <v>49</v>
      </c>
      <c r="C53" s="7">
        <f>F25</f>
        <v>14439344.25</v>
      </c>
      <c r="D53" s="7"/>
      <c r="E53" s="7"/>
      <c r="F53" s="7"/>
      <c r="G53" s="7"/>
      <c r="H53" s="7"/>
      <c r="I53" s="7"/>
    </row>
    <row r="54" spans="1:10" s="2" customFormat="1" ht="16.5" customHeight="1">
      <c r="A54" s="6"/>
      <c r="B54" s="6" t="s">
        <v>4</v>
      </c>
      <c r="C54" s="7">
        <f>F44</f>
        <v>40000</v>
      </c>
      <c r="D54" s="7"/>
      <c r="E54" s="7"/>
      <c r="F54" s="7"/>
      <c r="G54" s="7"/>
      <c r="H54" s="7"/>
      <c r="I54" s="7"/>
    </row>
    <row r="55" spans="1:10" s="2" customFormat="1" ht="16.5" customHeight="1">
      <c r="A55" s="6"/>
      <c r="B55" s="6"/>
      <c r="C55" s="7">
        <f>SUM(C51:C54)</f>
        <v>30959990.979999997</v>
      </c>
      <c r="D55" s="7"/>
      <c r="E55" s="7"/>
      <c r="F55" s="7"/>
      <c r="G55" s="7"/>
      <c r="H55" s="7"/>
      <c r="I55" s="7"/>
    </row>
    <row r="56" spans="1:10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10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10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10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10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10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sheetProtection password="C76B" sheet="1" objects="1" scenarios="1"/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topLeftCell="A45" zoomScale="120" workbookViewId="0">
      <selection activeCell="C53" sqref="C53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49" t="s">
        <v>81</v>
      </c>
      <c r="B1" s="49"/>
      <c r="C1" s="49"/>
      <c r="D1" s="49"/>
      <c r="E1" s="49"/>
      <c r="F1" s="49"/>
      <c r="G1" s="49"/>
      <c r="H1" s="49"/>
      <c r="I1" s="49"/>
    </row>
    <row r="2" spans="1:9" s="2" customFormat="1" ht="15" customHeight="1" thickBot="1">
      <c r="A2" s="50" t="s">
        <v>3</v>
      </c>
      <c r="B2" s="51" t="s">
        <v>74</v>
      </c>
      <c r="C2" s="52" t="s">
        <v>73</v>
      </c>
      <c r="D2" s="54" t="s">
        <v>83</v>
      </c>
      <c r="E2" s="50"/>
      <c r="F2" s="55" t="s">
        <v>75</v>
      </c>
      <c r="G2" s="56"/>
      <c r="H2" s="57" t="s">
        <v>2</v>
      </c>
      <c r="I2" s="58"/>
    </row>
    <row r="3" spans="1:9" s="2" customFormat="1" ht="15" customHeight="1" thickBot="1">
      <c r="A3" s="50"/>
      <c r="B3" s="51"/>
      <c r="C3" s="53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37" t="s">
        <v>72</v>
      </c>
    </row>
    <row r="4" spans="1:9" s="2" customFormat="1" ht="11.25">
      <c r="A4" s="22"/>
      <c r="B4" s="25" t="s">
        <v>71</v>
      </c>
      <c r="C4" s="38">
        <v>207543978.06</v>
      </c>
      <c r="D4" s="38">
        <v>14217610.210000001</v>
      </c>
      <c r="E4" s="39">
        <v>99.973638244104237</v>
      </c>
      <c r="F4" s="38">
        <v>45137601.189999998</v>
      </c>
      <c r="G4" s="39">
        <v>99.903170224404491</v>
      </c>
      <c r="H4" s="38">
        <v>162406376.87</v>
      </c>
      <c r="I4" s="40">
        <v>94.333119143971857</v>
      </c>
    </row>
    <row r="5" spans="1:9" s="2" customFormat="1" ht="11.25">
      <c r="A5" s="3"/>
      <c r="B5" s="4" t="s">
        <v>70</v>
      </c>
      <c r="C5" s="17">
        <v>146321021</v>
      </c>
      <c r="D5" s="34">
        <v>9100096.8399999999</v>
      </c>
      <c r="E5" s="34">
        <v>63.988938790049723</v>
      </c>
      <c r="F5" s="17">
        <v>21979997.710000005</v>
      </c>
      <c r="G5" s="17">
        <v>48.648386153950852</v>
      </c>
      <c r="H5" s="17">
        <v>124341023.28999999</v>
      </c>
      <c r="I5" s="17">
        <v>72.223004974046916</v>
      </c>
    </row>
    <row r="6" spans="1:9" s="2" customFormat="1" ht="11.25">
      <c r="A6" s="22" t="s">
        <v>69</v>
      </c>
      <c r="B6" s="24" t="s">
        <v>68</v>
      </c>
      <c r="C6" s="26">
        <v>110031021</v>
      </c>
      <c r="D6" s="27">
        <v>7263837.0800000001</v>
      </c>
      <c r="E6" s="28">
        <v>51.076953846242098</v>
      </c>
      <c r="F6" s="26">
        <v>16946478.77</v>
      </c>
      <c r="G6" s="28">
        <v>37.507685579858496</v>
      </c>
      <c r="H6" s="26">
        <v>93084542.230000004</v>
      </c>
      <c r="I6" s="29">
        <v>54.067798210124984</v>
      </c>
    </row>
    <row r="7" spans="1:9" s="2" customFormat="1" ht="11.25">
      <c r="A7" s="3" t="s">
        <v>67</v>
      </c>
      <c r="B7" s="5" t="s">
        <v>66</v>
      </c>
      <c r="C7" s="18">
        <v>600000</v>
      </c>
      <c r="D7" s="19">
        <v>41878.65</v>
      </c>
      <c r="E7" s="19">
        <v>0.29447712684559912</v>
      </c>
      <c r="F7" s="18">
        <v>87878.67</v>
      </c>
      <c r="G7" s="18">
        <v>0.19450208909305727</v>
      </c>
      <c r="H7" s="18">
        <v>512121.33</v>
      </c>
      <c r="I7" s="18">
        <v>0.29746370413601192</v>
      </c>
    </row>
    <row r="8" spans="1:9" s="2" customFormat="1" ht="11.25">
      <c r="A8" s="22" t="s">
        <v>65</v>
      </c>
      <c r="B8" s="24" t="s">
        <v>50</v>
      </c>
      <c r="C8" s="26">
        <v>1900000</v>
      </c>
      <c r="D8" s="27">
        <v>0</v>
      </c>
      <c r="E8" s="28">
        <v>0</v>
      </c>
      <c r="F8" s="26">
        <v>169071.14</v>
      </c>
      <c r="G8" s="28">
        <v>0.37420559431935829</v>
      </c>
      <c r="H8" s="26">
        <v>1730928.8599999999</v>
      </c>
      <c r="I8" s="29">
        <v>1.005403368556284</v>
      </c>
    </row>
    <row r="9" spans="1:9" s="2" customFormat="1" ht="11.25">
      <c r="A9" s="3" t="s">
        <v>64</v>
      </c>
      <c r="B9" s="5" t="s">
        <v>63</v>
      </c>
      <c r="C9" s="18">
        <v>700000</v>
      </c>
      <c r="D9" s="19">
        <v>30865.96</v>
      </c>
      <c r="E9" s="19">
        <v>0.21703945132259969</v>
      </c>
      <c r="F9" s="18">
        <v>58398.68</v>
      </c>
      <c r="G9" s="18">
        <v>0.12925395047827809</v>
      </c>
      <c r="H9" s="18">
        <v>641601.31999999995</v>
      </c>
      <c r="I9" s="18">
        <v>0.37267165815131092</v>
      </c>
    </row>
    <row r="10" spans="1:9" s="2" customFormat="1" ht="11.25">
      <c r="A10" s="22" t="s">
        <v>56</v>
      </c>
      <c r="B10" s="24" t="s">
        <v>7</v>
      </c>
      <c r="C10" s="26">
        <v>4570000</v>
      </c>
      <c r="D10" s="27">
        <v>166575.38</v>
      </c>
      <c r="E10" s="28">
        <v>1.1713042160053841</v>
      </c>
      <c r="F10" s="26">
        <v>201597.42</v>
      </c>
      <c r="G10" s="28">
        <v>0.44619609452180481</v>
      </c>
      <c r="H10" s="26">
        <v>4368402.58</v>
      </c>
      <c r="I10" s="29">
        <v>2.5373698310986406</v>
      </c>
    </row>
    <row r="11" spans="1:9" s="2" customFormat="1" ht="11.25">
      <c r="A11" s="3" t="s">
        <v>55</v>
      </c>
      <c r="B11" s="5" t="s">
        <v>54</v>
      </c>
      <c r="C11" s="18">
        <v>6000000</v>
      </c>
      <c r="D11" s="19">
        <v>215114.51</v>
      </c>
      <c r="E11" s="19">
        <v>1.5126156847844643</v>
      </c>
      <c r="F11" s="18">
        <v>818899.3</v>
      </c>
      <c r="G11" s="18">
        <v>1.8124719526005826</v>
      </c>
      <c r="H11" s="18">
        <v>5181100.7</v>
      </c>
      <c r="I11" s="18">
        <v>3.0094224072324507</v>
      </c>
    </row>
    <row r="12" spans="1:9" s="2" customFormat="1" ht="11.25">
      <c r="A12" s="22" t="s">
        <v>62</v>
      </c>
      <c r="B12" s="24" t="s">
        <v>60</v>
      </c>
      <c r="C12" s="26">
        <v>1000000</v>
      </c>
      <c r="D12" s="27">
        <v>0</v>
      </c>
      <c r="E12" s="28">
        <v>0</v>
      </c>
      <c r="F12" s="26">
        <v>854060.78</v>
      </c>
      <c r="G12" s="28">
        <v>1.8902949478234707</v>
      </c>
      <c r="H12" s="26">
        <v>145939.21999999997</v>
      </c>
      <c r="I12" s="29">
        <v>8.476823443366506E-2</v>
      </c>
    </row>
    <row r="13" spans="1:9" s="2" customFormat="1" ht="11.25">
      <c r="A13" s="3" t="s">
        <v>53</v>
      </c>
      <c r="B13" s="5" t="s">
        <v>50</v>
      </c>
      <c r="C13" s="18">
        <v>20000000</v>
      </c>
      <c r="D13" s="19">
        <v>1352340.77</v>
      </c>
      <c r="E13" s="19">
        <v>9.509223063918375</v>
      </c>
      <c r="F13" s="18">
        <v>2706614.2199999997</v>
      </c>
      <c r="G13" s="18">
        <v>5.9905562994862773</v>
      </c>
      <c r="H13" s="18">
        <v>17293385.780000001</v>
      </c>
      <c r="I13" s="18">
        <v>10.04479659375218</v>
      </c>
    </row>
    <row r="14" spans="1:9" s="2" customFormat="1" ht="11.25">
      <c r="A14" s="22" t="s">
        <v>52</v>
      </c>
      <c r="B14" s="24" t="s">
        <v>7</v>
      </c>
      <c r="C14" s="26">
        <v>700000</v>
      </c>
      <c r="D14" s="27">
        <v>0</v>
      </c>
      <c r="E14" s="28">
        <v>0</v>
      </c>
      <c r="F14" s="26">
        <v>0</v>
      </c>
      <c r="G14" s="28">
        <v>0</v>
      </c>
      <c r="H14" s="26">
        <v>700000</v>
      </c>
      <c r="I14" s="29">
        <v>0.40659230673951491</v>
      </c>
    </row>
    <row r="15" spans="1:9" s="2" customFormat="1" ht="11.25">
      <c r="A15" s="3" t="s">
        <v>21</v>
      </c>
      <c r="B15" s="5" t="s">
        <v>7</v>
      </c>
      <c r="C15" s="18">
        <v>120000</v>
      </c>
      <c r="D15" s="19">
        <v>0</v>
      </c>
      <c r="E15" s="19">
        <v>0</v>
      </c>
      <c r="F15" s="18">
        <v>0</v>
      </c>
      <c r="G15" s="18">
        <v>0</v>
      </c>
      <c r="H15" s="18">
        <v>120000</v>
      </c>
      <c r="I15" s="18">
        <v>6.9701538298202553E-2</v>
      </c>
    </row>
    <row r="16" spans="1:9" s="2" customFormat="1" ht="11.25">
      <c r="A16" s="22" t="s">
        <v>51</v>
      </c>
      <c r="B16" s="24" t="s">
        <v>50</v>
      </c>
      <c r="C16" s="26">
        <v>700000</v>
      </c>
      <c r="D16" s="27">
        <v>29484.49</v>
      </c>
      <c r="E16" s="28">
        <v>0.20732540093120957</v>
      </c>
      <c r="F16" s="26">
        <v>136998.73000000001</v>
      </c>
      <c r="G16" s="28">
        <v>0.30321964576951038</v>
      </c>
      <c r="H16" s="26">
        <v>563001.27</v>
      </c>
      <c r="I16" s="29">
        <v>0.32701712152368068</v>
      </c>
    </row>
    <row r="17" spans="1:9" s="2" customFormat="1" ht="11.25">
      <c r="A17" s="3"/>
      <c r="B17" s="4" t="s">
        <v>59</v>
      </c>
      <c r="C17" s="17">
        <v>8662957.0599999987</v>
      </c>
      <c r="D17" s="34">
        <v>3628900.2399999998</v>
      </c>
      <c r="E17" s="34">
        <v>25.517253213379732</v>
      </c>
      <c r="F17" s="17">
        <v>7229646.0999999996</v>
      </c>
      <c r="G17" s="17">
        <v>16.001394534685996</v>
      </c>
      <c r="H17" s="17">
        <v>1433310.959999999</v>
      </c>
      <c r="I17" s="17">
        <v>0.83253315643061176</v>
      </c>
    </row>
    <row r="18" spans="1:9" s="2" customFormat="1" ht="11.25">
      <c r="A18" s="22" t="s">
        <v>58</v>
      </c>
      <c r="B18" s="24" t="s">
        <v>57</v>
      </c>
      <c r="C18" s="26">
        <v>7212957.0599999996</v>
      </c>
      <c r="D18" s="27">
        <v>3620555.7199999997</v>
      </c>
      <c r="E18" s="28">
        <v>25.45857724663998</v>
      </c>
      <c r="F18" s="26">
        <v>7212957.0599999996</v>
      </c>
      <c r="G18" s="28">
        <v>15.96445663900599</v>
      </c>
      <c r="H18" s="26">
        <v>0</v>
      </c>
      <c r="I18" s="29">
        <v>0</v>
      </c>
    </row>
    <row r="19" spans="1:9" s="2" customFormat="1" ht="11.25">
      <c r="A19" s="3" t="s">
        <v>56</v>
      </c>
      <c r="B19" s="5" t="s">
        <v>7</v>
      </c>
      <c r="C19" s="18">
        <v>1100000</v>
      </c>
      <c r="D19" s="19">
        <v>0</v>
      </c>
      <c r="E19" s="19">
        <v>0</v>
      </c>
      <c r="F19" s="18">
        <v>0</v>
      </c>
      <c r="G19" s="18">
        <v>0</v>
      </c>
      <c r="H19" s="18">
        <v>1100000</v>
      </c>
      <c r="I19" s="18">
        <v>0.63893076773352342</v>
      </c>
    </row>
    <row r="20" spans="1:9" s="2" customFormat="1" ht="11.25">
      <c r="A20" s="22" t="s">
        <v>53</v>
      </c>
      <c r="B20" s="24" t="s">
        <v>50</v>
      </c>
      <c r="C20" s="26">
        <v>50000</v>
      </c>
      <c r="D20" s="27">
        <v>0</v>
      </c>
      <c r="E20" s="28">
        <v>0</v>
      </c>
      <c r="F20" s="26">
        <v>0</v>
      </c>
      <c r="G20" s="28">
        <v>0</v>
      </c>
      <c r="H20" s="26">
        <v>50000</v>
      </c>
      <c r="I20" s="29">
        <v>2.9042307624251067E-2</v>
      </c>
    </row>
    <row r="21" spans="1:9" s="2" customFormat="1" ht="11.25">
      <c r="A21" s="3" t="s">
        <v>52</v>
      </c>
      <c r="B21" s="5" t="s">
        <v>7</v>
      </c>
      <c r="C21" s="18">
        <v>50000</v>
      </c>
      <c r="D21" s="19">
        <v>0</v>
      </c>
      <c r="E21" s="19">
        <v>0</v>
      </c>
      <c r="F21" s="18">
        <v>0</v>
      </c>
      <c r="G21" s="18">
        <v>0</v>
      </c>
      <c r="H21" s="18">
        <v>50000</v>
      </c>
      <c r="I21" s="18">
        <v>2.9042307624251067E-2</v>
      </c>
    </row>
    <row r="22" spans="1:9" s="2" customFormat="1" ht="11.25">
      <c r="A22" s="22" t="s">
        <v>21</v>
      </c>
      <c r="B22" s="23" t="s">
        <v>7</v>
      </c>
      <c r="C22" s="26">
        <v>0</v>
      </c>
      <c r="D22" s="27">
        <v>0</v>
      </c>
      <c r="E22" s="28">
        <v>0</v>
      </c>
      <c r="F22" s="26">
        <v>0</v>
      </c>
      <c r="G22" s="28">
        <v>0</v>
      </c>
      <c r="H22" s="26">
        <v>0</v>
      </c>
      <c r="I22" s="29">
        <v>0</v>
      </c>
    </row>
    <row r="23" spans="1:9" s="2" customFormat="1" ht="11.25">
      <c r="A23" s="3" t="s">
        <v>51</v>
      </c>
      <c r="B23" s="20" t="s">
        <v>50</v>
      </c>
      <c r="C23" s="18">
        <v>200000</v>
      </c>
      <c r="D23" s="19">
        <v>8344.52</v>
      </c>
      <c r="E23" s="19">
        <v>5.8675966739750188E-2</v>
      </c>
      <c r="F23" s="18">
        <v>16689.04</v>
      </c>
      <c r="G23" s="18">
        <v>3.6937895680005134E-2</v>
      </c>
      <c r="H23" s="18">
        <v>183310.96</v>
      </c>
      <c r="I23" s="18">
        <v>0.10647546582433563</v>
      </c>
    </row>
    <row r="24" spans="1:9" s="2" customFormat="1" ht="11.25">
      <c r="A24" s="22" t="s">
        <v>14</v>
      </c>
      <c r="B24" s="23" t="s">
        <v>7</v>
      </c>
      <c r="C24" s="26">
        <v>50000</v>
      </c>
      <c r="D24" s="27">
        <v>0</v>
      </c>
      <c r="E24" s="28">
        <v>0</v>
      </c>
      <c r="F24" s="26">
        <v>0</v>
      </c>
      <c r="G24" s="28">
        <v>0</v>
      </c>
      <c r="H24" s="26">
        <v>50000</v>
      </c>
      <c r="I24" s="29">
        <v>2.9042307624251067E-2</v>
      </c>
    </row>
    <row r="25" spans="1:9" s="2" customFormat="1" ht="11.25">
      <c r="A25" s="3"/>
      <c r="B25" s="21" t="s">
        <v>49</v>
      </c>
      <c r="C25" s="17">
        <v>52560000</v>
      </c>
      <c r="D25" s="34">
        <v>1488613.13</v>
      </c>
      <c r="E25" s="34">
        <v>10.467446240674768</v>
      </c>
      <c r="F25" s="17">
        <v>15927957.379999997</v>
      </c>
      <c r="G25" s="17">
        <v>35.253389535767653</v>
      </c>
      <c r="H25" s="17">
        <v>36632042.620000005</v>
      </c>
      <c r="I25" s="17">
        <v>21.27758101349432</v>
      </c>
    </row>
    <row r="26" spans="1:9" s="2" customFormat="1" ht="11.25">
      <c r="A26" s="22" t="s">
        <v>43</v>
      </c>
      <c r="B26" s="23" t="s">
        <v>42</v>
      </c>
      <c r="C26" s="26">
        <v>1800000</v>
      </c>
      <c r="D26" s="27">
        <v>0</v>
      </c>
      <c r="E26" s="28">
        <v>0</v>
      </c>
      <c r="F26" s="26">
        <v>299378.74</v>
      </c>
      <c r="G26" s="28">
        <v>0.66261574464027762</v>
      </c>
      <c r="H26" s="26">
        <v>1500621.26</v>
      </c>
      <c r="I26" s="29">
        <v>0.87163008520822483</v>
      </c>
    </row>
    <row r="27" spans="1:9" s="2" customFormat="1" ht="11.25">
      <c r="A27" s="3" t="s">
        <v>41</v>
      </c>
      <c r="B27" s="20" t="s">
        <v>40</v>
      </c>
      <c r="C27" s="18">
        <v>1200000</v>
      </c>
      <c r="D27" s="19">
        <v>0</v>
      </c>
      <c r="E27" s="19">
        <v>0</v>
      </c>
      <c r="F27" s="18">
        <v>1191</v>
      </c>
      <c r="G27" s="18">
        <v>2.6360434006321583E-3</v>
      </c>
      <c r="H27" s="18">
        <v>1198809</v>
      </c>
      <c r="I27" s="18">
        <v>0.69632359521441589</v>
      </c>
    </row>
    <row r="28" spans="1:9" s="2" customFormat="1" ht="11.25">
      <c r="A28" s="22" t="s">
        <v>39</v>
      </c>
      <c r="B28" s="23" t="s">
        <v>17</v>
      </c>
      <c r="C28" s="26">
        <v>1600000</v>
      </c>
      <c r="D28" s="27">
        <v>9936.43</v>
      </c>
      <c r="E28" s="28">
        <v>6.9869763172939359E-2</v>
      </c>
      <c r="F28" s="26">
        <v>247740.88999999998</v>
      </c>
      <c r="G28" s="28">
        <v>0.54832555680204653</v>
      </c>
      <c r="H28" s="26">
        <v>1352259.11</v>
      </c>
      <c r="I28" s="29">
        <v>0.78545450120631921</v>
      </c>
    </row>
    <row r="29" spans="1:9" s="2" customFormat="1" ht="11.25">
      <c r="A29" s="3" t="s">
        <v>38</v>
      </c>
      <c r="B29" s="20" t="s">
        <v>37</v>
      </c>
      <c r="C29" s="18">
        <v>100000</v>
      </c>
      <c r="D29" s="19">
        <v>0</v>
      </c>
      <c r="E29" s="19">
        <v>0</v>
      </c>
      <c r="F29" s="18">
        <v>5000</v>
      </c>
      <c r="G29" s="18">
        <v>1.1066513016927617E-2</v>
      </c>
      <c r="H29" s="18">
        <v>95000</v>
      </c>
      <c r="I29" s="18">
        <v>5.5180384486077025E-2</v>
      </c>
    </row>
    <row r="30" spans="1:9" s="2" customFormat="1" ht="11.25">
      <c r="A30" s="22" t="s">
        <v>36</v>
      </c>
      <c r="B30" s="23" t="s">
        <v>35</v>
      </c>
      <c r="C30" s="26">
        <v>100000</v>
      </c>
      <c r="D30" s="27">
        <v>0</v>
      </c>
      <c r="E30" s="28">
        <v>0</v>
      </c>
      <c r="F30" s="26">
        <v>42495</v>
      </c>
      <c r="G30" s="28">
        <v>9.4054294130867813E-2</v>
      </c>
      <c r="H30" s="26">
        <v>57505</v>
      </c>
      <c r="I30" s="29">
        <v>3.3401557998651153E-2</v>
      </c>
    </row>
    <row r="31" spans="1:9" s="2" customFormat="1" ht="11.25">
      <c r="A31" s="3" t="s">
        <v>34</v>
      </c>
      <c r="B31" s="20" t="s">
        <v>33</v>
      </c>
      <c r="C31" s="18">
        <v>1000000</v>
      </c>
      <c r="D31" s="19">
        <v>0</v>
      </c>
      <c r="E31" s="19">
        <v>0</v>
      </c>
      <c r="F31" s="18">
        <v>200000</v>
      </c>
      <c r="G31" s="18">
        <v>0.44266052067710465</v>
      </c>
      <c r="H31" s="18">
        <v>800000</v>
      </c>
      <c r="I31" s="18">
        <v>0.46467692198801708</v>
      </c>
    </row>
    <row r="32" spans="1:9" s="2" customFormat="1" ht="11.25">
      <c r="A32" s="22" t="s">
        <v>32</v>
      </c>
      <c r="B32" s="23" t="s">
        <v>31</v>
      </c>
      <c r="C32" s="26">
        <v>350000</v>
      </c>
      <c r="D32" s="27">
        <v>0</v>
      </c>
      <c r="E32" s="28">
        <v>0</v>
      </c>
      <c r="F32" s="26">
        <v>0</v>
      </c>
      <c r="G32" s="28">
        <v>0</v>
      </c>
      <c r="H32" s="26">
        <v>350000</v>
      </c>
      <c r="I32" s="29">
        <v>0.20329615336975745</v>
      </c>
    </row>
    <row r="33" spans="1:9" s="2" customFormat="1" ht="11.25">
      <c r="A33" s="3" t="s">
        <v>30</v>
      </c>
      <c r="B33" s="20" t="s">
        <v>29</v>
      </c>
      <c r="C33" s="18">
        <v>1650000</v>
      </c>
      <c r="D33" s="19">
        <v>0</v>
      </c>
      <c r="E33" s="19">
        <v>0</v>
      </c>
      <c r="F33" s="18">
        <v>300000</v>
      </c>
      <c r="G33" s="18">
        <v>0.66399078101565701</v>
      </c>
      <c r="H33" s="18">
        <v>1350000</v>
      </c>
      <c r="I33" s="18">
        <v>0.78414230585477884</v>
      </c>
    </row>
    <row r="34" spans="1:9" s="2" customFormat="1" ht="11.25">
      <c r="A34" s="22" t="s">
        <v>28</v>
      </c>
      <c r="B34" s="23" t="s">
        <v>27</v>
      </c>
      <c r="C34" s="26">
        <v>8600000</v>
      </c>
      <c r="D34" s="27">
        <v>0</v>
      </c>
      <c r="E34" s="28">
        <v>0</v>
      </c>
      <c r="F34" s="26">
        <v>7980789.8399999999</v>
      </c>
      <c r="G34" s="28">
        <v>17.663902929944733</v>
      </c>
      <c r="H34" s="26">
        <v>619210.16000000015</v>
      </c>
      <c r="I34" s="29">
        <v>0.35966583901563454</v>
      </c>
    </row>
    <row r="35" spans="1:9" s="2" customFormat="1" ht="11.25">
      <c r="A35" s="3" t="s">
        <v>26</v>
      </c>
      <c r="B35" s="20" t="s">
        <v>15</v>
      </c>
      <c r="C35" s="18">
        <v>14960000</v>
      </c>
      <c r="D35" s="19">
        <v>121799.92</v>
      </c>
      <c r="E35" s="19">
        <v>0.8564576578190517</v>
      </c>
      <c r="F35" s="18">
        <v>3845257.3200000003</v>
      </c>
      <c r="G35" s="18">
        <v>8.5107180370432403</v>
      </c>
      <c r="H35" s="18">
        <v>11114742.68</v>
      </c>
      <c r="I35" s="18">
        <v>6.4559555215390541</v>
      </c>
    </row>
    <row r="36" spans="1:9" s="2" customFormat="1" ht="11.25">
      <c r="A36" s="22" t="s">
        <v>25</v>
      </c>
      <c r="B36" s="23" t="s">
        <v>24</v>
      </c>
      <c r="C36" s="26">
        <v>12900000</v>
      </c>
      <c r="D36" s="27">
        <v>866908.56</v>
      </c>
      <c r="E36" s="28">
        <v>6.0958207102343485</v>
      </c>
      <c r="F36" s="26">
        <v>1744668.6</v>
      </c>
      <c r="G36" s="28">
        <v>3.8614795544249763</v>
      </c>
      <c r="H36" s="26">
        <v>11155331.4</v>
      </c>
      <c r="I36" s="29">
        <v>6.4795313233853458</v>
      </c>
    </row>
    <row r="37" spans="1:9" s="2" customFormat="1" ht="11.25">
      <c r="A37" s="3" t="s">
        <v>23</v>
      </c>
      <c r="B37" s="20" t="s">
        <v>22</v>
      </c>
      <c r="C37" s="18">
        <v>200000</v>
      </c>
      <c r="D37" s="19">
        <v>62559.79</v>
      </c>
      <c r="E37" s="19">
        <v>0.43990021682322727</v>
      </c>
      <c r="F37" s="18">
        <v>62559.79</v>
      </c>
      <c r="G37" s="18">
        <v>0.1384637460742516</v>
      </c>
      <c r="H37" s="18">
        <v>137440.21</v>
      </c>
      <c r="I37" s="18">
        <v>7.9831617175233349E-2</v>
      </c>
    </row>
    <row r="38" spans="1:9" s="2" customFormat="1" ht="11.25">
      <c r="A38" s="22" t="s">
        <v>79</v>
      </c>
      <c r="B38" s="23" t="s">
        <v>80</v>
      </c>
      <c r="C38" s="26">
        <v>200000</v>
      </c>
      <c r="D38" s="27">
        <v>0</v>
      </c>
      <c r="E38" s="28">
        <v>0</v>
      </c>
      <c r="F38" s="26">
        <v>130000</v>
      </c>
      <c r="G38" s="28">
        <v>0.287729338440118</v>
      </c>
      <c r="H38" s="26">
        <v>70000</v>
      </c>
      <c r="I38" s="29">
        <v>4.0659230673951489E-2</v>
      </c>
    </row>
    <row r="39" spans="1:9" s="2" customFormat="1" ht="11.25">
      <c r="A39" s="3" t="s">
        <v>21</v>
      </c>
      <c r="B39" s="20" t="s">
        <v>7</v>
      </c>
      <c r="C39" s="18">
        <v>2000000</v>
      </c>
      <c r="D39" s="19">
        <v>1688</v>
      </c>
      <c r="E39" s="19">
        <v>1.1869470245945639E-2</v>
      </c>
      <c r="F39" s="18">
        <v>1897.37</v>
      </c>
      <c r="G39" s="18">
        <v>4.1994539605855899E-3</v>
      </c>
      <c r="H39" s="18">
        <v>1998102.63</v>
      </c>
      <c r="I39" s="18">
        <v>1.1605902249057021</v>
      </c>
    </row>
    <row r="40" spans="1:9" s="2" customFormat="1" ht="11.25">
      <c r="A40" s="22" t="s">
        <v>20</v>
      </c>
      <c r="B40" s="23" t="s">
        <v>19</v>
      </c>
      <c r="C40" s="26">
        <v>5250000</v>
      </c>
      <c r="D40" s="27">
        <v>425720.43</v>
      </c>
      <c r="E40" s="28">
        <v>2.9935284223792555</v>
      </c>
      <c r="F40" s="26">
        <v>961978.83</v>
      </c>
      <c r="G40" s="28">
        <v>2.1291502488407597</v>
      </c>
      <c r="H40" s="26">
        <v>4288021.17</v>
      </c>
      <c r="I40" s="29">
        <v>2.4906805983688196</v>
      </c>
    </row>
    <row r="41" spans="1:9" s="2" customFormat="1" ht="11.25">
      <c r="A41" s="3" t="s">
        <v>18</v>
      </c>
      <c r="B41" s="20" t="s">
        <v>17</v>
      </c>
      <c r="C41" s="18">
        <v>50000</v>
      </c>
      <c r="D41" s="19">
        <v>0</v>
      </c>
      <c r="E41" s="19">
        <v>0</v>
      </c>
      <c r="F41" s="18">
        <v>0</v>
      </c>
      <c r="G41" s="18">
        <v>0</v>
      </c>
      <c r="H41" s="18">
        <v>50000</v>
      </c>
      <c r="I41" s="18">
        <v>2.9042307624251067E-2</v>
      </c>
    </row>
    <row r="42" spans="1:9" s="2" customFormat="1" ht="11.25">
      <c r="A42" s="22" t="s">
        <v>16</v>
      </c>
      <c r="B42" s="23" t="s">
        <v>15</v>
      </c>
      <c r="C42" s="26">
        <v>550000</v>
      </c>
      <c r="D42" s="27">
        <v>0</v>
      </c>
      <c r="E42" s="28">
        <v>0</v>
      </c>
      <c r="F42" s="26">
        <v>105000</v>
      </c>
      <c r="G42" s="28">
        <v>0.23239677335547995</v>
      </c>
      <c r="H42" s="26">
        <v>445000</v>
      </c>
      <c r="I42" s="29">
        <v>0.25847653785583452</v>
      </c>
    </row>
    <row r="43" spans="1:9" s="2" customFormat="1" ht="11.25">
      <c r="A43" s="3" t="s">
        <v>14</v>
      </c>
      <c r="B43" s="20" t="s">
        <v>7</v>
      </c>
      <c r="C43" s="18">
        <v>50000</v>
      </c>
      <c r="D43" s="19">
        <v>0</v>
      </c>
      <c r="E43" s="19">
        <v>0</v>
      </c>
      <c r="F43" s="18">
        <v>0</v>
      </c>
      <c r="G43" s="18">
        <v>0</v>
      </c>
      <c r="H43" s="18">
        <v>50000</v>
      </c>
      <c r="I43" s="18">
        <v>2.9042307624251067E-2</v>
      </c>
    </row>
    <row r="44" spans="1:9" s="2" customFormat="1" ht="11.25">
      <c r="A44" s="42"/>
      <c r="B44" s="43" t="s">
        <v>13</v>
      </c>
      <c r="C44" s="38">
        <v>9800000</v>
      </c>
      <c r="D44" s="41">
        <v>3749</v>
      </c>
      <c r="E44" s="39">
        <v>2.6361755895764335E-2</v>
      </c>
      <c r="F44" s="38">
        <v>43749</v>
      </c>
      <c r="G44" s="39">
        <v>9.6829775595513257E-2</v>
      </c>
      <c r="H44" s="38">
        <v>9756251</v>
      </c>
      <c r="I44" s="40">
        <v>5.6668808560281416</v>
      </c>
    </row>
    <row r="45" spans="1:9" s="2" customFormat="1" ht="11.25">
      <c r="A45" s="3" t="s">
        <v>77</v>
      </c>
      <c r="B45" s="20" t="s">
        <v>78</v>
      </c>
      <c r="C45" s="18">
        <v>0</v>
      </c>
      <c r="D45" s="19"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</row>
    <row r="46" spans="1:9" s="2" customFormat="1" ht="11.25">
      <c r="A46" s="22" t="s">
        <v>12</v>
      </c>
      <c r="B46" s="23" t="s">
        <v>11</v>
      </c>
      <c r="C46" s="26">
        <v>6000000</v>
      </c>
      <c r="D46" s="27">
        <v>0</v>
      </c>
      <c r="E46" s="28">
        <v>0</v>
      </c>
      <c r="F46" s="26">
        <v>40000</v>
      </c>
      <c r="G46" s="28">
        <v>8.8532104135420939E-2</v>
      </c>
      <c r="H46" s="26">
        <v>5960000</v>
      </c>
      <c r="I46" s="29">
        <v>3.4618430688107269</v>
      </c>
    </row>
    <row r="47" spans="1:9" s="2" customFormat="1" ht="11.25">
      <c r="A47" s="3" t="s">
        <v>10</v>
      </c>
      <c r="B47" s="20" t="s">
        <v>9</v>
      </c>
      <c r="C47" s="18">
        <v>3500000</v>
      </c>
      <c r="D47" s="19">
        <v>3749</v>
      </c>
      <c r="E47" s="19">
        <v>2.6361755895764335E-2</v>
      </c>
      <c r="F47" s="18">
        <v>3749</v>
      </c>
      <c r="G47" s="18">
        <v>8.2976714600923266E-3</v>
      </c>
      <c r="H47" s="18">
        <v>3496251</v>
      </c>
      <c r="I47" s="18">
        <v>2.0307839414719084</v>
      </c>
    </row>
    <row r="48" spans="1:9" s="2" customFormat="1" ht="12" thickBot="1">
      <c r="A48" s="22" t="s">
        <v>8</v>
      </c>
      <c r="B48" s="23" t="s">
        <v>7</v>
      </c>
      <c r="C48" s="26">
        <v>300000</v>
      </c>
      <c r="D48" s="27">
        <v>0</v>
      </c>
      <c r="E48" s="28">
        <v>0</v>
      </c>
      <c r="F48" s="26">
        <v>0</v>
      </c>
      <c r="G48" s="28">
        <v>0</v>
      </c>
      <c r="H48" s="26">
        <v>300000</v>
      </c>
      <c r="I48" s="29">
        <v>0.1742538457455064</v>
      </c>
    </row>
    <row r="49" spans="1:10" s="2" customFormat="1" ht="16.5" customHeight="1" thickTop="1" thickBot="1">
      <c r="A49" s="45" t="s">
        <v>0</v>
      </c>
      <c r="B49" s="46"/>
      <c r="C49" s="35">
        <f t="shared" ref="C49:I49" si="0">SUM(C44,C4)</f>
        <v>217343978.06</v>
      </c>
      <c r="D49" s="35">
        <f t="shared" si="0"/>
        <v>14221359.210000001</v>
      </c>
      <c r="E49" s="35">
        <f t="shared" si="0"/>
        <v>100</v>
      </c>
      <c r="F49" s="35">
        <f t="shared" si="0"/>
        <v>45181350.189999998</v>
      </c>
      <c r="G49" s="35">
        <f t="shared" si="0"/>
        <v>100</v>
      </c>
      <c r="H49" s="35">
        <f t="shared" si="0"/>
        <v>172162627.87</v>
      </c>
      <c r="I49" s="35">
        <f t="shared" si="0"/>
        <v>100</v>
      </c>
    </row>
    <row r="50" spans="1:10" s="2" customFormat="1" ht="16.5" customHeight="1" thickTop="1">
      <c r="A50" s="47" t="s">
        <v>76</v>
      </c>
      <c r="B50" s="47"/>
      <c r="C50" s="48"/>
      <c r="D50" s="48"/>
      <c r="E50" s="48"/>
      <c r="F50" s="48"/>
      <c r="G50" s="48"/>
      <c r="H50" s="48"/>
      <c r="I50" s="48"/>
      <c r="J50" s="7"/>
    </row>
    <row r="51" spans="1:10" s="2" customFormat="1" ht="16.5" customHeight="1">
      <c r="A51" s="6"/>
      <c r="B51" s="6" t="s">
        <v>6</v>
      </c>
      <c r="C51" s="7">
        <f>F5</f>
        <v>21979997.710000005</v>
      </c>
      <c r="D51" s="7"/>
      <c r="E51" s="7"/>
      <c r="F51" s="7"/>
      <c r="G51" s="7"/>
      <c r="H51" s="7"/>
      <c r="I51" s="7"/>
    </row>
    <row r="52" spans="1:10" s="2" customFormat="1" ht="16.5" customHeight="1">
      <c r="A52" s="6"/>
      <c r="B52" s="6" t="s">
        <v>5</v>
      </c>
      <c r="C52" s="7">
        <f>F17</f>
        <v>7229646.0999999996</v>
      </c>
      <c r="D52" s="7"/>
      <c r="E52" s="7"/>
      <c r="F52" s="7"/>
      <c r="G52" s="7"/>
      <c r="H52" s="7"/>
      <c r="I52" s="7"/>
    </row>
    <row r="53" spans="1:10" s="2" customFormat="1" ht="16.5" customHeight="1">
      <c r="A53" s="6"/>
      <c r="B53" s="6" t="s">
        <v>49</v>
      </c>
      <c r="C53" s="7">
        <f>F25</f>
        <v>15927957.379999997</v>
      </c>
      <c r="D53" s="7"/>
      <c r="E53" s="7"/>
      <c r="F53" s="7"/>
      <c r="G53" s="7"/>
      <c r="H53" s="7"/>
      <c r="I53" s="7"/>
    </row>
    <row r="54" spans="1:10" s="2" customFormat="1" ht="16.5" customHeight="1">
      <c r="A54" s="6"/>
      <c r="B54" s="6" t="s">
        <v>4</v>
      </c>
      <c r="C54" s="7">
        <f>F44</f>
        <v>43749</v>
      </c>
      <c r="D54" s="7"/>
      <c r="E54" s="7"/>
      <c r="F54" s="7"/>
      <c r="G54" s="7"/>
      <c r="H54" s="7"/>
      <c r="I54" s="7"/>
    </row>
    <row r="55" spans="1:10" s="2" customFormat="1" ht="16.5" customHeight="1">
      <c r="A55" s="6"/>
      <c r="B55" s="6"/>
      <c r="C55" s="7">
        <f>SUM(C51:C54)</f>
        <v>45181350.189999998</v>
      </c>
      <c r="D55" s="7"/>
      <c r="E55" s="7"/>
      <c r="F55" s="7"/>
      <c r="G55" s="7"/>
      <c r="H55" s="7"/>
      <c r="I55" s="7"/>
    </row>
    <row r="56" spans="1:10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10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10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10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10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10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sheetProtection password="C76B" sheet="1" objects="1" scenarios="1"/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tabSelected="1" topLeftCell="A46" zoomScale="120" workbookViewId="0">
      <selection activeCell="H53" sqref="H53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49" t="s">
        <v>81</v>
      </c>
      <c r="B1" s="49"/>
      <c r="C1" s="49"/>
      <c r="D1" s="49"/>
      <c r="E1" s="49"/>
      <c r="F1" s="49"/>
      <c r="G1" s="49"/>
      <c r="H1" s="49"/>
      <c r="I1" s="49"/>
    </row>
    <row r="2" spans="1:9" s="2" customFormat="1" ht="15" customHeight="1" thickBot="1">
      <c r="A2" s="50" t="s">
        <v>3</v>
      </c>
      <c r="B2" s="51" t="s">
        <v>74</v>
      </c>
      <c r="C2" s="52" t="s">
        <v>73</v>
      </c>
      <c r="D2" s="54" t="s">
        <v>84</v>
      </c>
      <c r="E2" s="50"/>
      <c r="F2" s="55" t="s">
        <v>75</v>
      </c>
      <c r="G2" s="56"/>
      <c r="H2" s="57" t="s">
        <v>2</v>
      </c>
      <c r="I2" s="58"/>
    </row>
    <row r="3" spans="1:9" s="2" customFormat="1" ht="15" customHeight="1" thickBot="1">
      <c r="A3" s="50"/>
      <c r="B3" s="51"/>
      <c r="C3" s="53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44" t="s">
        <v>72</v>
      </c>
    </row>
    <row r="4" spans="1:9" s="2" customFormat="1" ht="11.25">
      <c r="A4" s="22"/>
      <c r="B4" s="25" t="s">
        <v>71</v>
      </c>
      <c r="C4" s="30">
        <v>211207123.34999999</v>
      </c>
      <c r="D4" s="31">
        <v>17195676.399999999</v>
      </c>
      <c r="E4" s="32">
        <v>99.000057002675661</v>
      </c>
      <c r="F4" s="30">
        <v>62333277.590000004</v>
      </c>
      <c r="G4" s="32">
        <v>99.652389718690742</v>
      </c>
      <c r="H4" s="30">
        <v>148873845.75999999</v>
      </c>
      <c r="I4" s="33">
        <v>93.952553188004103</v>
      </c>
    </row>
    <row r="5" spans="1:9" s="2" customFormat="1" ht="11.25">
      <c r="A5" s="3"/>
      <c r="B5" s="4" t="s">
        <v>70</v>
      </c>
      <c r="C5" s="17">
        <v>146321021</v>
      </c>
      <c r="D5" s="34">
        <v>8984468.9700000007</v>
      </c>
      <c r="E5" s="34">
        <v>51.725964101579095</v>
      </c>
      <c r="F5" s="17">
        <v>30964466.68</v>
      </c>
      <c r="G5" s="17">
        <v>49.502981719058589</v>
      </c>
      <c r="H5" s="17">
        <v>115356554.31999999</v>
      </c>
      <c r="I5" s="59">
        <v>72.800180246614502</v>
      </c>
    </row>
    <row r="6" spans="1:9" s="2" customFormat="1" ht="11.25">
      <c r="A6" s="22" t="s">
        <v>69</v>
      </c>
      <c r="B6" s="24" t="s">
        <v>68</v>
      </c>
      <c r="C6" s="26">
        <v>110031021</v>
      </c>
      <c r="D6" s="27">
        <v>7256567.5899999999</v>
      </c>
      <c r="E6" s="28">
        <v>41.777978855997119</v>
      </c>
      <c r="F6" s="26">
        <v>24203046.359999999</v>
      </c>
      <c r="G6" s="28">
        <v>38.693479654809522</v>
      </c>
      <c r="H6" s="26">
        <v>85827974.640000001</v>
      </c>
      <c r="I6" s="29">
        <v>54.165036922488575</v>
      </c>
    </row>
    <row r="7" spans="1:9" s="2" customFormat="1" ht="11.25">
      <c r="A7" s="3" t="s">
        <v>67</v>
      </c>
      <c r="B7" s="5" t="s">
        <v>66</v>
      </c>
      <c r="C7" s="18">
        <v>600000</v>
      </c>
      <c r="D7" s="19">
        <v>41169.58</v>
      </c>
      <c r="E7" s="19">
        <v>0.23702416072311155</v>
      </c>
      <c r="F7" s="18">
        <v>129048.25</v>
      </c>
      <c r="G7" s="18">
        <v>0.20630980751729522</v>
      </c>
      <c r="H7" s="18">
        <v>470951.75</v>
      </c>
      <c r="I7" s="60">
        <v>0.29721217393812438</v>
      </c>
    </row>
    <row r="8" spans="1:9" s="2" customFormat="1" ht="11.25">
      <c r="A8" s="22" t="s">
        <v>65</v>
      </c>
      <c r="B8" s="24" t="s">
        <v>50</v>
      </c>
      <c r="C8" s="26">
        <v>1900000</v>
      </c>
      <c r="D8" s="27">
        <v>230409.56</v>
      </c>
      <c r="E8" s="28">
        <v>1.3265287763824991</v>
      </c>
      <c r="F8" s="26">
        <v>399480.7</v>
      </c>
      <c r="G8" s="28">
        <v>0.63865094120900023</v>
      </c>
      <c r="H8" s="26">
        <v>1500519.3</v>
      </c>
      <c r="I8" s="29">
        <v>0.94696028454955872</v>
      </c>
    </row>
    <row r="9" spans="1:9" s="2" customFormat="1" ht="11.25">
      <c r="A9" s="3" t="s">
        <v>64</v>
      </c>
      <c r="B9" s="5" t="s">
        <v>63</v>
      </c>
      <c r="C9" s="18">
        <v>700000</v>
      </c>
      <c r="D9" s="19">
        <v>36564.69</v>
      </c>
      <c r="E9" s="19">
        <v>0.21051259107697354</v>
      </c>
      <c r="F9" s="18">
        <v>94963.37</v>
      </c>
      <c r="G9" s="18">
        <v>0.15181821207101753</v>
      </c>
      <c r="H9" s="18">
        <v>605036.63</v>
      </c>
      <c r="I9" s="60">
        <v>0.38183158277784629</v>
      </c>
    </row>
    <row r="10" spans="1:9" s="2" customFormat="1" ht="11.25">
      <c r="A10" s="22" t="s">
        <v>56</v>
      </c>
      <c r="B10" s="24" t="s">
        <v>7</v>
      </c>
      <c r="C10" s="26">
        <v>4570000</v>
      </c>
      <c r="D10" s="27">
        <v>0</v>
      </c>
      <c r="E10" s="28">
        <v>0</v>
      </c>
      <c r="F10" s="26">
        <v>201597.42</v>
      </c>
      <c r="G10" s="28">
        <v>0.32229437374147518</v>
      </c>
      <c r="H10" s="26">
        <v>4368402.58</v>
      </c>
      <c r="I10" s="29">
        <v>2.756848079317491</v>
      </c>
    </row>
    <row r="11" spans="1:9" s="2" customFormat="1" ht="11.25">
      <c r="A11" s="3" t="s">
        <v>55</v>
      </c>
      <c r="B11" s="5" t="s">
        <v>54</v>
      </c>
      <c r="C11" s="18">
        <v>6000000</v>
      </c>
      <c r="D11" s="19">
        <v>379338.4</v>
      </c>
      <c r="E11" s="19">
        <v>2.1839514974417513</v>
      </c>
      <c r="F11" s="18">
        <v>1198237.7000000002</v>
      </c>
      <c r="G11" s="18">
        <v>1.9156260487605727</v>
      </c>
      <c r="H11" s="18">
        <v>4801762.3</v>
      </c>
      <c r="I11" s="60">
        <v>3.0303363601836661</v>
      </c>
    </row>
    <row r="12" spans="1:9" s="2" customFormat="1" ht="11.25">
      <c r="A12" s="22" t="s">
        <v>62</v>
      </c>
      <c r="B12" s="24" t="s">
        <v>60</v>
      </c>
      <c r="C12" s="26">
        <v>1000000</v>
      </c>
      <c r="D12" s="27">
        <v>-339261.23</v>
      </c>
      <c r="E12" s="28">
        <v>-1.9532166300127545</v>
      </c>
      <c r="F12" s="26">
        <v>514799.55000000005</v>
      </c>
      <c r="G12" s="28">
        <v>0.82301151755634216</v>
      </c>
      <c r="H12" s="26">
        <v>485200.44999999995</v>
      </c>
      <c r="I12" s="29">
        <v>0.30620436284663172</v>
      </c>
    </row>
    <row r="13" spans="1:9" s="2" customFormat="1" ht="11.25">
      <c r="A13" s="3" t="s">
        <v>53</v>
      </c>
      <c r="B13" s="5" t="s">
        <v>50</v>
      </c>
      <c r="C13" s="18">
        <v>20000000</v>
      </c>
      <c r="D13" s="19">
        <v>1350143.71</v>
      </c>
      <c r="E13" s="19">
        <v>7.7731344288267712</v>
      </c>
      <c r="F13" s="18">
        <v>4056757.9299999997</v>
      </c>
      <c r="G13" s="18">
        <v>6.4855505416195962</v>
      </c>
      <c r="H13" s="18">
        <v>15943242.07</v>
      </c>
      <c r="I13" s="60">
        <v>10.061594707412089</v>
      </c>
    </row>
    <row r="14" spans="1:9" s="2" customFormat="1" ht="11.25">
      <c r="A14" s="22" t="s">
        <v>52</v>
      </c>
      <c r="B14" s="24" t="s">
        <v>7</v>
      </c>
      <c r="C14" s="26">
        <v>700000</v>
      </c>
      <c r="D14" s="27">
        <v>0</v>
      </c>
      <c r="E14" s="28">
        <v>0</v>
      </c>
      <c r="F14" s="26">
        <v>0</v>
      </c>
      <c r="G14" s="28">
        <v>0</v>
      </c>
      <c r="H14" s="26">
        <v>700000</v>
      </c>
      <c r="I14" s="29">
        <v>0.4417618615000094</v>
      </c>
    </row>
    <row r="15" spans="1:9" s="2" customFormat="1" ht="11.25">
      <c r="A15" s="3" t="s">
        <v>21</v>
      </c>
      <c r="B15" s="5" t="s">
        <v>7</v>
      </c>
      <c r="C15" s="18">
        <v>120000</v>
      </c>
      <c r="D15" s="19">
        <v>0</v>
      </c>
      <c r="E15" s="19">
        <v>0</v>
      </c>
      <c r="F15" s="18">
        <v>0</v>
      </c>
      <c r="G15" s="18">
        <v>0</v>
      </c>
      <c r="H15" s="18">
        <v>120000</v>
      </c>
      <c r="I15" s="60">
        <v>7.5730604828573037E-2</v>
      </c>
    </row>
    <row r="16" spans="1:9" s="2" customFormat="1" ht="11.25">
      <c r="A16" s="22" t="s">
        <v>51</v>
      </c>
      <c r="B16" s="24" t="s">
        <v>50</v>
      </c>
      <c r="C16" s="26">
        <v>700000</v>
      </c>
      <c r="D16" s="27">
        <v>29536.67</v>
      </c>
      <c r="E16" s="28">
        <v>0.17005042114360908</v>
      </c>
      <c r="F16" s="26">
        <v>166535.40000000002</v>
      </c>
      <c r="G16" s="28">
        <v>0.26624062177376118</v>
      </c>
      <c r="H16" s="26">
        <v>533464.6</v>
      </c>
      <c r="I16" s="29">
        <v>0.33666330677193984</v>
      </c>
    </row>
    <row r="17" spans="1:9" s="2" customFormat="1" ht="11.25">
      <c r="A17" s="3"/>
      <c r="B17" s="4" t="s">
        <v>59</v>
      </c>
      <c r="C17" s="17">
        <v>12326102.35</v>
      </c>
      <c r="D17" s="34">
        <v>3671489.81</v>
      </c>
      <c r="E17" s="34">
        <v>21.137737883619561</v>
      </c>
      <c r="F17" s="17">
        <v>10901135.91</v>
      </c>
      <c r="G17" s="17">
        <v>17.427677254918024</v>
      </c>
      <c r="H17" s="17">
        <v>1424966.4399999995</v>
      </c>
      <c r="I17" s="59">
        <v>0.89927975301348739</v>
      </c>
    </row>
    <row r="18" spans="1:9" s="2" customFormat="1" ht="11.25">
      <c r="A18" s="22" t="s">
        <v>58</v>
      </c>
      <c r="B18" s="24" t="s">
        <v>57</v>
      </c>
      <c r="C18" s="26">
        <v>10876102.35</v>
      </c>
      <c r="D18" s="27">
        <v>3663145.29</v>
      </c>
      <c r="E18" s="28">
        <v>21.089696274994036</v>
      </c>
      <c r="F18" s="26">
        <v>10876102.35</v>
      </c>
      <c r="G18" s="28">
        <v>17.387656030724187</v>
      </c>
      <c r="H18" s="26">
        <v>0</v>
      </c>
      <c r="I18" s="29">
        <v>0</v>
      </c>
    </row>
    <row r="19" spans="1:9" s="2" customFormat="1" ht="11.25">
      <c r="A19" s="3" t="s">
        <v>56</v>
      </c>
      <c r="B19" s="5" t="s">
        <v>7</v>
      </c>
      <c r="C19" s="18">
        <v>1100000</v>
      </c>
      <c r="D19" s="19">
        <v>0</v>
      </c>
      <c r="E19" s="19">
        <v>0</v>
      </c>
      <c r="F19" s="18">
        <v>0</v>
      </c>
      <c r="G19" s="18">
        <v>0</v>
      </c>
      <c r="H19" s="18">
        <v>1100000</v>
      </c>
      <c r="I19" s="60">
        <v>0.69419721092858622</v>
      </c>
    </row>
    <row r="20" spans="1:9" s="2" customFormat="1" ht="11.25">
      <c r="A20" s="22" t="s">
        <v>53</v>
      </c>
      <c r="B20" s="24" t="s">
        <v>50</v>
      </c>
      <c r="C20" s="26">
        <v>50000</v>
      </c>
      <c r="D20" s="27">
        <v>0</v>
      </c>
      <c r="E20" s="28">
        <v>0</v>
      </c>
      <c r="F20" s="26">
        <v>0</v>
      </c>
      <c r="G20" s="28">
        <v>0</v>
      </c>
      <c r="H20" s="26">
        <v>50000</v>
      </c>
      <c r="I20" s="29">
        <v>3.1554418678572102E-2</v>
      </c>
    </row>
    <row r="21" spans="1:9" s="2" customFormat="1" ht="11.25">
      <c r="A21" s="3" t="s">
        <v>52</v>
      </c>
      <c r="B21" s="5" t="s">
        <v>7</v>
      </c>
      <c r="C21" s="18">
        <v>50000</v>
      </c>
      <c r="D21" s="19">
        <v>0</v>
      </c>
      <c r="E21" s="19">
        <v>0</v>
      </c>
      <c r="F21" s="18">
        <v>0</v>
      </c>
      <c r="G21" s="18">
        <v>0</v>
      </c>
      <c r="H21" s="18">
        <v>50000</v>
      </c>
      <c r="I21" s="60">
        <v>3.1554418678572102E-2</v>
      </c>
    </row>
    <row r="22" spans="1:9" s="2" customFormat="1" ht="11.25">
      <c r="A22" s="22" t="s">
        <v>21</v>
      </c>
      <c r="B22" s="23" t="s">
        <v>7</v>
      </c>
      <c r="C22" s="26">
        <v>0</v>
      </c>
      <c r="D22" s="27">
        <v>0</v>
      </c>
      <c r="E22" s="28">
        <v>0</v>
      </c>
      <c r="F22" s="26">
        <v>0</v>
      </c>
      <c r="G22" s="28">
        <v>0</v>
      </c>
      <c r="H22" s="26">
        <v>0</v>
      </c>
      <c r="I22" s="29">
        <v>0</v>
      </c>
    </row>
    <row r="23" spans="1:9" s="2" customFormat="1" ht="11.25">
      <c r="A23" s="3" t="s">
        <v>51</v>
      </c>
      <c r="B23" s="20" t="s">
        <v>50</v>
      </c>
      <c r="C23" s="18">
        <v>200000</v>
      </c>
      <c r="D23" s="19">
        <v>8344.52</v>
      </c>
      <c r="E23" s="19">
        <v>4.8041608625524444E-2</v>
      </c>
      <c r="F23" s="18">
        <v>25033.56</v>
      </c>
      <c r="G23" s="18">
        <v>4.0021224193839605E-2</v>
      </c>
      <c r="H23" s="18">
        <v>174966.44</v>
      </c>
      <c r="I23" s="60">
        <v>0.11041928604918529</v>
      </c>
    </row>
    <row r="24" spans="1:9" s="2" customFormat="1" ht="11.25">
      <c r="A24" s="22" t="s">
        <v>14</v>
      </c>
      <c r="B24" s="23" t="s">
        <v>7</v>
      </c>
      <c r="C24" s="26">
        <v>50000</v>
      </c>
      <c r="D24" s="27">
        <v>0</v>
      </c>
      <c r="E24" s="28">
        <v>0</v>
      </c>
      <c r="F24" s="26">
        <v>0</v>
      </c>
      <c r="G24" s="28">
        <v>0</v>
      </c>
      <c r="H24" s="26">
        <v>50000</v>
      </c>
      <c r="I24" s="29">
        <v>3.1554418678572102E-2</v>
      </c>
    </row>
    <row r="25" spans="1:9" s="2" customFormat="1" ht="11.25">
      <c r="A25" s="3"/>
      <c r="B25" s="21" t="s">
        <v>49</v>
      </c>
      <c r="C25" s="17">
        <v>52560000</v>
      </c>
      <c r="D25" s="34">
        <v>4539717.6199999992</v>
      </c>
      <c r="E25" s="34">
        <v>26.136355017477008</v>
      </c>
      <c r="F25" s="17">
        <v>20467675</v>
      </c>
      <c r="G25" s="17">
        <v>32.721730744714137</v>
      </c>
      <c r="H25" s="17">
        <v>32092325</v>
      </c>
      <c r="I25" s="59">
        <v>20.253093188376127</v>
      </c>
    </row>
    <row r="26" spans="1:9" s="2" customFormat="1" ht="11.25">
      <c r="A26" s="22" t="s">
        <v>43</v>
      </c>
      <c r="B26" s="23" t="s">
        <v>42</v>
      </c>
      <c r="C26" s="26">
        <v>1800000</v>
      </c>
      <c r="D26" s="27">
        <v>875949.54</v>
      </c>
      <c r="E26" s="28">
        <v>5.043073175735473</v>
      </c>
      <c r="F26" s="26">
        <v>1175328.28</v>
      </c>
      <c r="G26" s="28">
        <v>1.8790006932789378</v>
      </c>
      <c r="H26" s="26">
        <v>624671.72</v>
      </c>
      <c r="I26" s="29">
        <v>0.39422305979087519</v>
      </c>
    </row>
    <row r="27" spans="1:9" s="2" customFormat="1" ht="11.25">
      <c r="A27" s="3" t="s">
        <v>41</v>
      </c>
      <c r="B27" s="20" t="s">
        <v>40</v>
      </c>
      <c r="C27" s="18">
        <v>1200000</v>
      </c>
      <c r="D27" s="19">
        <v>153830.75</v>
      </c>
      <c r="E27" s="19">
        <v>0.88564431340219618</v>
      </c>
      <c r="F27" s="18">
        <v>155021.75</v>
      </c>
      <c r="G27" s="18">
        <v>0.24783371648584357</v>
      </c>
      <c r="H27" s="18">
        <v>1044978.25</v>
      </c>
      <c r="I27" s="60">
        <v>0.65947362421003164</v>
      </c>
    </row>
    <row r="28" spans="1:9" s="2" customFormat="1" ht="11.25">
      <c r="A28" s="22" t="s">
        <v>39</v>
      </c>
      <c r="B28" s="23" t="s">
        <v>17</v>
      </c>
      <c r="C28" s="26">
        <v>1600000</v>
      </c>
      <c r="D28" s="27">
        <v>47931.38</v>
      </c>
      <c r="E28" s="28">
        <v>0.27595363170575293</v>
      </c>
      <c r="F28" s="26">
        <v>295672.26999999996</v>
      </c>
      <c r="G28" s="28">
        <v>0.47269210633930903</v>
      </c>
      <c r="H28" s="26">
        <v>1304327.73</v>
      </c>
      <c r="I28" s="29">
        <v>0.82314606572983084</v>
      </c>
    </row>
    <row r="29" spans="1:9" s="2" customFormat="1" ht="11.25">
      <c r="A29" s="3" t="s">
        <v>38</v>
      </c>
      <c r="B29" s="20" t="s">
        <v>37</v>
      </c>
      <c r="C29" s="18">
        <v>100000</v>
      </c>
      <c r="D29" s="19">
        <v>0</v>
      </c>
      <c r="E29" s="19">
        <v>0</v>
      </c>
      <c r="F29" s="18">
        <v>5000</v>
      </c>
      <c r="G29" s="18">
        <v>7.9935143451110441E-3</v>
      </c>
      <c r="H29" s="18">
        <v>95000</v>
      </c>
      <c r="I29" s="60">
        <v>5.9953395489286992E-2</v>
      </c>
    </row>
    <row r="30" spans="1:9" s="2" customFormat="1" ht="11.25">
      <c r="A30" s="22" t="s">
        <v>36</v>
      </c>
      <c r="B30" s="23" t="s">
        <v>35</v>
      </c>
      <c r="C30" s="26">
        <v>100000</v>
      </c>
      <c r="D30" s="27">
        <v>0</v>
      </c>
      <c r="E30" s="28">
        <v>0</v>
      </c>
      <c r="F30" s="26">
        <v>42495</v>
      </c>
      <c r="G30" s="28">
        <v>6.7936878419098762E-2</v>
      </c>
      <c r="H30" s="26">
        <v>57505</v>
      </c>
      <c r="I30" s="29">
        <v>3.6290736922225772E-2</v>
      </c>
    </row>
    <row r="31" spans="1:9" s="2" customFormat="1" ht="11.25">
      <c r="A31" s="3" t="s">
        <v>34</v>
      </c>
      <c r="B31" s="20" t="s">
        <v>33</v>
      </c>
      <c r="C31" s="18">
        <v>1000000</v>
      </c>
      <c r="D31" s="19">
        <v>0</v>
      </c>
      <c r="E31" s="19">
        <v>0</v>
      </c>
      <c r="F31" s="18">
        <v>200000</v>
      </c>
      <c r="G31" s="18">
        <v>0.31974057380444171</v>
      </c>
      <c r="H31" s="18">
        <v>800000</v>
      </c>
      <c r="I31" s="60">
        <v>0.50487069885715363</v>
      </c>
    </row>
    <row r="32" spans="1:9" s="2" customFormat="1" ht="11.25">
      <c r="A32" s="22" t="s">
        <v>32</v>
      </c>
      <c r="B32" s="23" t="s">
        <v>31</v>
      </c>
      <c r="C32" s="26">
        <v>350000</v>
      </c>
      <c r="D32" s="27">
        <v>0</v>
      </c>
      <c r="E32" s="28">
        <v>0</v>
      </c>
      <c r="F32" s="26">
        <v>0</v>
      </c>
      <c r="G32" s="28">
        <v>0</v>
      </c>
      <c r="H32" s="26">
        <v>350000</v>
      </c>
      <c r="I32" s="29">
        <v>0.2208809307500047</v>
      </c>
    </row>
    <row r="33" spans="1:9" s="2" customFormat="1" ht="11.25">
      <c r="A33" s="3" t="s">
        <v>30</v>
      </c>
      <c r="B33" s="20" t="s">
        <v>29</v>
      </c>
      <c r="C33" s="18">
        <v>1650000</v>
      </c>
      <c r="D33" s="19">
        <v>0</v>
      </c>
      <c r="E33" s="19">
        <v>0</v>
      </c>
      <c r="F33" s="18">
        <v>300000</v>
      </c>
      <c r="G33" s="18">
        <v>0.47961086070666253</v>
      </c>
      <c r="H33" s="18">
        <v>1350000</v>
      </c>
      <c r="I33" s="60">
        <v>0.85196930432144669</v>
      </c>
    </row>
    <row r="34" spans="1:9" s="2" customFormat="1" ht="11.25">
      <c r="A34" s="22" t="s">
        <v>28</v>
      </c>
      <c r="B34" s="23" t="s">
        <v>27</v>
      </c>
      <c r="C34" s="26">
        <v>8600000</v>
      </c>
      <c r="D34" s="27">
        <v>0</v>
      </c>
      <c r="E34" s="28">
        <v>0</v>
      </c>
      <c r="F34" s="26">
        <v>7980789.8399999999</v>
      </c>
      <c r="G34" s="28">
        <v>12.758911614271293</v>
      </c>
      <c r="H34" s="26">
        <v>619210.16000000015</v>
      </c>
      <c r="I34" s="29">
        <v>0.39077633277331242</v>
      </c>
    </row>
    <row r="35" spans="1:9" s="2" customFormat="1" ht="11.25">
      <c r="A35" s="3" t="s">
        <v>26</v>
      </c>
      <c r="B35" s="20" t="s">
        <v>15</v>
      </c>
      <c r="C35" s="18">
        <v>14960000</v>
      </c>
      <c r="D35" s="19">
        <v>2161487.59</v>
      </c>
      <c r="E35" s="19">
        <v>12.444255732829214</v>
      </c>
      <c r="F35" s="18">
        <v>6006744.9100000001</v>
      </c>
      <c r="G35" s="18">
        <v>9.6030003211015487</v>
      </c>
      <c r="H35" s="18">
        <v>8953255.0899999999</v>
      </c>
      <c r="I35" s="60">
        <v>5.6502951929183345</v>
      </c>
    </row>
    <row r="36" spans="1:9" s="2" customFormat="1" ht="11.25">
      <c r="A36" s="22" t="s">
        <v>25</v>
      </c>
      <c r="B36" s="23" t="s">
        <v>24</v>
      </c>
      <c r="C36" s="26">
        <v>12900000</v>
      </c>
      <c r="D36" s="27">
        <v>861543.17999999993</v>
      </c>
      <c r="E36" s="28">
        <v>4.9601319509749819</v>
      </c>
      <c r="F36" s="26">
        <v>2606211.7800000003</v>
      </c>
      <c r="G36" s="28">
        <v>4.1665582499654779</v>
      </c>
      <c r="H36" s="26">
        <v>10293788.219999999</v>
      </c>
      <c r="I36" s="29">
        <v>6.4962900656486671</v>
      </c>
    </row>
    <row r="37" spans="1:9" s="2" customFormat="1" ht="11.25">
      <c r="A37" s="3" t="s">
        <v>23</v>
      </c>
      <c r="B37" s="20" t="s">
        <v>22</v>
      </c>
      <c r="C37" s="18">
        <v>200000</v>
      </c>
      <c r="D37" s="19">
        <v>0</v>
      </c>
      <c r="E37" s="19">
        <v>0</v>
      </c>
      <c r="F37" s="18">
        <v>62559.79</v>
      </c>
      <c r="G37" s="18">
        <v>0.10001451575842688</v>
      </c>
      <c r="H37" s="18">
        <v>137440.21</v>
      </c>
      <c r="I37" s="60">
        <v>8.6736918592217438E-2</v>
      </c>
    </row>
    <row r="38" spans="1:9" s="2" customFormat="1" ht="11.25">
      <c r="A38" s="22" t="s">
        <v>79</v>
      </c>
      <c r="B38" s="23" t="s">
        <v>80</v>
      </c>
      <c r="C38" s="26">
        <v>200000</v>
      </c>
      <c r="D38" s="27">
        <v>0</v>
      </c>
      <c r="E38" s="28">
        <v>0</v>
      </c>
      <c r="F38" s="26">
        <v>130000</v>
      </c>
      <c r="G38" s="28">
        <v>0.20783137297288712</v>
      </c>
      <c r="H38" s="26">
        <v>70000</v>
      </c>
      <c r="I38" s="29">
        <v>4.4176186150000941E-2</v>
      </c>
    </row>
    <row r="39" spans="1:9" s="2" customFormat="1" ht="11.25">
      <c r="A39" s="3" t="s">
        <v>21</v>
      </c>
      <c r="B39" s="20" t="s">
        <v>7</v>
      </c>
      <c r="C39" s="18">
        <v>2000000</v>
      </c>
      <c r="D39" s="19">
        <v>166.95</v>
      </c>
      <c r="E39" s="19">
        <v>9.6117530547368886E-4</v>
      </c>
      <c r="F39" s="18">
        <v>2064.3199999999997</v>
      </c>
      <c r="G39" s="18">
        <v>3.3002343065799251E-3</v>
      </c>
      <c r="H39" s="18">
        <v>1997935.68</v>
      </c>
      <c r="I39" s="60">
        <v>1.2608739787915528</v>
      </c>
    </row>
    <row r="40" spans="1:9" s="2" customFormat="1" ht="11.25">
      <c r="A40" s="22" t="s">
        <v>20</v>
      </c>
      <c r="B40" s="23" t="s">
        <v>19</v>
      </c>
      <c r="C40" s="26">
        <v>5250000</v>
      </c>
      <c r="D40" s="27">
        <v>438808.23</v>
      </c>
      <c r="E40" s="28">
        <v>2.5263350375239213</v>
      </c>
      <c r="F40" s="26">
        <v>1400787.06</v>
      </c>
      <c r="G40" s="28">
        <v>2.2394422917111849</v>
      </c>
      <c r="H40" s="26">
        <v>3849212.94</v>
      </c>
      <c r="I40" s="29">
        <v>2.4291935338347486</v>
      </c>
    </row>
    <row r="41" spans="1:9" s="2" customFormat="1" ht="11.25">
      <c r="A41" s="3" t="s">
        <v>18</v>
      </c>
      <c r="B41" s="20" t="s">
        <v>17</v>
      </c>
      <c r="C41" s="18">
        <v>50000</v>
      </c>
      <c r="D41" s="19">
        <v>0</v>
      </c>
      <c r="E41" s="19">
        <v>0</v>
      </c>
      <c r="F41" s="18">
        <v>0</v>
      </c>
      <c r="G41" s="18">
        <v>0</v>
      </c>
      <c r="H41" s="18">
        <v>50000</v>
      </c>
      <c r="I41" s="60">
        <v>3.1554418678572102E-2</v>
      </c>
    </row>
    <row r="42" spans="1:9" s="2" customFormat="1" ht="11.25">
      <c r="A42" s="22" t="s">
        <v>16</v>
      </c>
      <c r="B42" s="23" t="s">
        <v>15</v>
      </c>
      <c r="C42" s="26">
        <v>550000</v>
      </c>
      <c r="D42" s="27">
        <v>0</v>
      </c>
      <c r="E42" s="28">
        <v>0</v>
      </c>
      <c r="F42" s="26">
        <v>105000</v>
      </c>
      <c r="G42" s="28">
        <v>0.16786380124733191</v>
      </c>
      <c r="H42" s="26">
        <v>445000</v>
      </c>
      <c r="I42" s="29">
        <v>0.28083432623929167</v>
      </c>
    </row>
    <row r="43" spans="1:9" s="2" customFormat="1" ht="11.25">
      <c r="A43" s="3" t="s">
        <v>14</v>
      </c>
      <c r="B43" s="20" t="s">
        <v>7</v>
      </c>
      <c r="C43" s="18">
        <v>50000</v>
      </c>
      <c r="D43" s="19">
        <v>0</v>
      </c>
      <c r="E43" s="19">
        <v>0</v>
      </c>
      <c r="F43" s="18">
        <v>0</v>
      </c>
      <c r="G43" s="18">
        <v>0</v>
      </c>
      <c r="H43" s="18">
        <v>50000</v>
      </c>
      <c r="I43" s="60">
        <v>3.1554418678572102E-2</v>
      </c>
    </row>
    <row r="44" spans="1:9" s="2" customFormat="1" ht="11.25">
      <c r="A44" s="42"/>
      <c r="B44" s="43" t="s">
        <v>13</v>
      </c>
      <c r="C44" s="30">
        <v>9800000</v>
      </c>
      <c r="D44" s="31">
        <v>173683.7</v>
      </c>
      <c r="E44" s="32">
        <v>0.99994299732435177</v>
      </c>
      <c r="F44" s="30">
        <v>217432.7</v>
      </c>
      <c r="G44" s="32">
        <v>0.34761028130924521</v>
      </c>
      <c r="H44" s="30">
        <v>9582567.3000000007</v>
      </c>
      <c r="I44" s="33">
        <v>6.0474468119958846</v>
      </c>
    </row>
    <row r="45" spans="1:9" s="2" customFormat="1" ht="11.25">
      <c r="A45" s="3" t="s">
        <v>77</v>
      </c>
      <c r="B45" s="20" t="s">
        <v>78</v>
      </c>
      <c r="C45" s="18">
        <v>0</v>
      </c>
      <c r="D45" s="19">
        <v>0</v>
      </c>
      <c r="E45" s="19">
        <v>0</v>
      </c>
      <c r="F45" s="18">
        <v>0</v>
      </c>
      <c r="G45" s="18">
        <v>0</v>
      </c>
      <c r="H45" s="18">
        <v>0</v>
      </c>
      <c r="I45" s="60">
        <v>0</v>
      </c>
    </row>
    <row r="46" spans="1:9" s="2" customFormat="1" ht="11.25">
      <c r="A46" s="22" t="s">
        <v>12</v>
      </c>
      <c r="B46" s="23" t="s">
        <v>11</v>
      </c>
      <c r="C46" s="26">
        <v>6000000</v>
      </c>
      <c r="D46" s="27">
        <v>0</v>
      </c>
      <c r="E46" s="28">
        <v>0</v>
      </c>
      <c r="F46" s="26">
        <v>40000</v>
      </c>
      <c r="G46" s="28">
        <v>6.3948114760888353E-2</v>
      </c>
      <c r="H46" s="26">
        <v>5960000</v>
      </c>
      <c r="I46" s="29">
        <v>3.761286706485794</v>
      </c>
    </row>
    <row r="47" spans="1:9" s="2" customFormat="1" ht="11.25">
      <c r="A47" s="3" t="s">
        <v>10</v>
      </c>
      <c r="B47" s="20" t="s">
        <v>9</v>
      </c>
      <c r="C47" s="18">
        <v>3500000</v>
      </c>
      <c r="D47" s="19">
        <v>173683.7</v>
      </c>
      <c r="E47" s="19">
        <v>0.99994299732435177</v>
      </c>
      <c r="F47" s="18">
        <v>177432.7</v>
      </c>
      <c r="G47" s="18">
        <v>0.28366216654835685</v>
      </c>
      <c r="H47" s="18">
        <v>3322567.3</v>
      </c>
      <c r="I47" s="60">
        <v>2.0968335934386575</v>
      </c>
    </row>
    <row r="48" spans="1:9" s="2" customFormat="1" ht="12" thickBot="1">
      <c r="A48" s="22" t="s">
        <v>8</v>
      </c>
      <c r="B48" s="23" t="s">
        <v>7</v>
      </c>
      <c r="C48" s="61">
        <v>300000</v>
      </c>
      <c r="D48" s="62">
        <v>0</v>
      </c>
      <c r="E48" s="63">
        <v>0</v>
      </c>
      <c r="F48" s="61">
        <v>0</v>
      </c>
      <c r="G48" s="63">
        <v>0</v>
      </c>
      <c r="H48" s="61">
        <v>300000</v>
      </c>
      <c r="I48" s="64">
        <v>0.18932651207143261</v>
      </c>
    </row>
    <row r="49" spans="1:10" s="2" customFormat="1" ht="16.5" customHeight="1" thickTop="1" thickBot="1">
      <c r="A49" s="45" t="s">
        <v>0</v>
      </c>
      <c r="B49" s="46"/>
      <c r="C49" s="35">
        <f>SUM(C44,C4)</f>
        <v>221007123.34999999</v>
      </c>
      <c r="D49" s="35">
        <f>SUM(D44,D4)</f>
        <v>17369360.099999998</v>
      </c>
      <c r="E49" s="35">
        <f>SUM(E44,E4)</f>
        <v>100.00000000000001</v>
      </c>
      <c r="F49" s="35">
        <f>SUM(F44,F4)</f>
        <v>62550710.290000007</v>
      </c>
      <c r="G49" s="35">
        <f>SUM(G44,G4)</f>
        <v>99.999999999999986</v>
      </c>
      <c r="H49" s="35">
        <f>SUM(H44,H4)</f>
        <v>158456413.06</v>
      </c>
      <c r="I49" s="35">
        <f>SUM(I44,I4)</f>
        <v>99.999999999999986</v>
      </c>
    </row>
    <row r="50" spans="1:10" s="2" customFormat="1" ht="16.5" customHeight="1" thickTop="1">
      <c r="A50" s="47" t="s">
        <v>76</v>
      </c>
      <c r="B50" s="47"/>
      <c r="C50" s="48"/>
      <c r="D50" s="48"/>
      <c r="E50" s="48"/>
      <c r="F50" s="48"/>
      <c r="G50" s="48"/>
      <c r="H50" s="48"/>
      <c r="I50" s="48"/>
      <c r="J50" s="7"/>
    </row>
    <row r="51" spans="1:10" s="2" customFormat="1" ht="16.5" customHeight="1">
      <c r="A51" s="6"/>
      <c r="B51" s="6" t="s">
        <v>6</v>
      </c>
      <c r="C51" s="7">
        <f>F5</f>
        <v>30964466.68</v>
      </c>
      <c r="D51" s="7"/>
      <c r="E51" s="7"/>
      <c r="F51" s="7"/>
      <c r="G51" s="7"/>
      <c r="H51" s="7"/>
      <c r="I51" s="7"/>
    </row>
    <row r="52" spans="1:10" s="2" customFormat="1" ht="16.5" customHeight="1">
      <c r="A52" s="6"/>
      <c r="B52" s="6" t="s">
        <v>5</v>
      </c>
      <c r="C52" s="7">
        <f>F17</f>
        <v>10901135.91</v>
      </c>
      <c r="D52" s="7"/>
      <c r="E52" s="7"/>
      <c r="F52" s="7"/>
      <c r="G52" s="7"/>
      <c r="H52" s="7"/>
      <c r="I52" s="7"/>
    </row>
    <row r="53" spans="1:10" s="2" customFormat="1" ht="16.5" customHeight="1">
      <c r="A53" s="6"/>
      <c r="B53" s="6" t="s">
        <v>49</v>
      </c>
      <c r="C53" s="7">
        <f>F25</f>
        <v>20467675</v>
      </c>
      <c r="D53" s="7"/>
      <c r="E53" s="7"/>
      <c r="F53" s="7"/>
      <c r="G53" s="7"/>
      <c r="H53" s="7"/>
      <c r="I53" s="7"/>
    </row>
    <row r="54" spans="1:10" s="2" customFormat="1" ht="16.5" customHeight="1">
      <c r="A54" s="6"/>
      <c r="B54" s="6" t="s">
        <v>4</v>
      </c>
      <c r="C54" s="7">
        <f>F44</f>
        <v>217432.7</v>
      </c>
      <c r="D54" s="7"/>
      <c r="E54" s="7"/>
      <c r="F54" s="7"/>
      <c r="G54" s="7"/>
      <c r="H54" s="7"/>
      <c r="I54" s="7"/>
    </row>
    <row r="55" spans="1:10" s="2" customFormat="1" ht="16.5" customHeight="1">
      <c r="A55" s="6"/>
      <c r="B55" s="6"/>
      <c r="C55" s="7">
        <f>SUM(C51:C54)</f>
        <v>62550710.290000007</v>
      </c>
      <c r="D55" s="7"/>
      <c r="E55" s="7"/>
      <c r="F55" s="7"/>
      <c r="G55" s="7"/>
      <c r="H55" s="7"/>
      <c r="I55" s="7"/>
    </row>
    <row r="56" spans="1:10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10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10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10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10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10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sheetProtection password="C76B" sheet="1" objects="1" scenarios="1"/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7"/>
  <sheetViews>
    <sheetView workbookViewId="0">
      <selection activeCell="B18" sqref="B18"/>
    </sheetView>
  </sheetViews>
  <sheetFormatPr defaultRowHeight="15"/>
  <cols>
    <col min="1" max="1" width="9.140625" style="16"/>
    <col min="2" max="2" width="59.7109375" style="16" bestFit="1" customWidth="1"/>
  </cols>
  <sheetData>
    <row r="1" spans="1:2">
      <c r="A1" s="10" t="s">
        <v>69</v>
      </c>
      <c r="B1" s="11" t="s">
        <v>68</v>
      </c>
    </row>
    <row r="2" spans="1:2">
      <c r="A2" s="12" t="s">
        <v>67</v>
      </c>
      <c r="B2" s="13" t="s">
        <v>66</v>
      </c>
    </row>
    <row r="3" spans="1:2">
      <c r="A3" s="10" t="s">
        <v>65</v>
      </c>
      <c r="B3" s="11" t="s">
        <v>50</v>
      </c>
    </row>
    <row r="4" spans="1:2">
      <c r="A4" s="12" t="s">
        <v>64</v>
      </c>
      <c r="B4" s="13" t="s">
        <v>63</v>
      </c>
    </row>
    <row r="5" spans="1:2">
      <c r="A5" s="10" t="s">
        <v>56</v>
      </c>
      <c r="B5" s="11" t="s">
        <v>7</v>
      </c>
    </row>
    <row r="6" spans="1:2">
      <c r="A6" s="12" t="s">
        <v>55</v>
      </c>
      <c r="B6" s="13" t="s">
        <v>54</v>
      </c>
    </row>
    <row r="7" spans="1:2">
      <c r="A7" s="10" t="s">
        <v>62</v>
      </c>
      <c r="B7" s="11" t="s">
        <v>60</v>
      </c>
    </row>
    <row r="8" spans="1:2">
      <c r="A8" s="12" t="s">
        <v>53</v>
      </c>
      <c r="B8" s="13" t="s">
        <v>50</v>
      </c>
    </row>
    <row r="9" spans="1:2">
      <c r="A9" s="10" t="s">
        <v>52</v>
      </c>
      <c r="B9" s="11" t="s">
        <v>7</v>
      </c>
    </row>
    <row r="10" spans="1:2">
      <c r="A10" s="12" t="s">
        <v>61</v>
      </c>
      <c r="B10" s="13" t="s">
        <v>60</v>
      </c>
    </row>
    <row r="11" spans="1:2">
      <c r="A11" s="10" t="s">
        <v>21</v>
      </c>
      <c r="B11" s="11" t="s">
        <v>7</v>
      </c>
    </row>
    <row r="12" spans="1:2">
      <c r="A12" s="12" t="s">
        <v>51</v>
      </c>
      <c r="B12" s="13" t="s">
        <v>50</v>
      </c>
    </row>
    <row r="13" spans="1:2">
      <c r="A13" s="10"/>
      <c r="B13" s="14" t="s">
        <v>59</v>
      </c>
    </row>
    <row r="14" spans="1:2">
      <c r="A14" s="12" t="s">
        <v>58</v>
      </c>
      <c r="B14" s="13" t="s">
        <v>57</v>
      </c>
    </row>
    <row r="15" spans="1:2">
      <c r="A15" s="10" t="s">
        <v>56</v>
      </c>
      <c r="B15" s="11" t="s">
        <v>7</v>
      </c>
    </row>
    <row r="16" spans="1:2">
      <c r="A16" s="12" t="s">
        <v>55</v>
      </c>
      <c r="B16" s="13" t="s">
        <v>54</v>
      </c>
    </row>
    <row r="17" spans="1:2">
      <c r="A17" s="10" t="s">
        <v>53</v>
      </c>
      <c r="B17" s="11" t="s">
        <v>50</v>
      </c>
    </row>
    <row r="18" spans="1:2">
      <c r="A18" s="12" t="s">
        <v>52</v>
      </c>
      <c r="B18" s="13" t="s">
        <v>7</v>
      </c>
    </row>
    <row r="19" spans="1:2">
      <c r="A19" s="10" t="s">
        <v>21</v>
      </c>
      <c r="B19" s="11" t="s">
        <v>7</v>
      </c>
    </row>
    <row r="20" spans="1:2">
      <c r="A20" s="12" t="s">
        <v>51</v>
      </c>
      <c r="B20" s="13" t="s">
        <v>50</v>
      </c>
    </row>
    <row r="21" spans="1:2">
      <c r="A21" s="10" t="s">
        <v>14</v>
      </c>
      <c r="B21" s="11" t="s">
        <v>7</v>
      </c>
    </row>
    <row r="22" spans="1:2">
      <c r="A22" s="12"/>
      <c r="B22" s="15" t="s">
        <v>49</v>
      </c>
    </row>
    <row r="23" spans="1:2">
      <c r="A23" s="10" t="s">
        <v>48</v>
      </c>
      <c r="B23" s="11" t="s">
        <v>44</v>
      </c>
    </row>
    <row r="24" spans="1:2">
      <c r="A24" s="12" t="s">
        <v>47</v>
      </c>
      <c r="B24" s="13" t="s">
        <v>46</v>
      </c>
    </row>
    <row r="25" spans="1:2">
      <c r="A25" s="10" t="s">
        <v>45</v>
      </c>
      <c r="B25" s="11" t="s">
        <v>44</v>
      </c>
    </row>
    <row r="26" spans="1:2">
      <c r="A26" s="12" t="s">
        <v>43</v>
      </c>
      <c r="B26" s="13" t="s">
        <v>42</v>
      </c>
    </row>
    <row r="27" spans="1:2">
      <c r="A27" s="10" t="s">
        <v>41</v>
      </c>
      <c r="B27" s="11" t="s">
        <v>40</v>
      </c>
    </row>
    <row r="28" spans="1:2">
      <c r="A28" s="12" t="s">
        <v>39</v>
      </c>
      <c r="B28" s="13" t="s">
        <v>17</v>
      </c>
    </row>
    <row r="29" spans="1:2">
      <c r="A29" s="10" t="s">
        <v>38</v>
      </c>
      <c r="B29" s="11" t="s">
        <v>37</v>
      </c>
    </row>
    <row r="30" spans="1:2">
      <c r="A30" s="12" t="s">
        <v>36</v>
      </c>
      <c r="B30" s="13" t="s">
        <v>35</v>
      </c>
    </row>
    <row r="31" spans="1:2">
      <c r="A31" s="10" t="s">
        <v>34</v>
      </c>
      <c r="B31" s="11" t="s">
        <v>33</v>
      </c>
    </row>
    <row r="32" spans="1:2">
      <c r="A32" s="12" t="s">
        <v>32</v>
      </c>
      <c r="B32" s="13" t="s">
        <v>31</v>
      </c>
    </row>
    <row r="33" spans="1:2">
      <c r="A33" s="10" t="s">
        <v>30</v>
      </c>
      <c r="B33" s="11" t="s">
        <v>29</v>
      </c>
    </row>
    <row r="34" spans="1:2">
      <c r="A34" s="12" t="s">
        <v>28</v>
      </c>
      <c r="B34" s="13" t="s">
        <v>27</v>
      </c>
    </row>
    <row r="35" spans="1:2">
      <c r="A35" s="10" t="s">
        <v>26</v>
      </c>
      <c r="B35" s="11" t="s">
        <v>15</v>
      </c>
    </row>
    <row r="36" spans="1:2">
      <c r="A36" s="12" t="s">
        <v>25</v>
      </c>
      <c r="B36" s="13" t="s">
        <v>24</v>
      </c>
    </row>
    <row r="37" spans="1:2">
      <c r="A37" s="10" t="s">
        <v>23</v>
      </c>
      <c r="B37" s="11" t="s">
        <v>22</v>
      </c>
    </row>
    <row r="38" spans="1:2">
      <c r="A38" s="12" t="s">
        <v>21</v>
      </c>
      <c r="B38" s="13" t="s">
        <v>7</v>
      </c>
    </row>
    <row r="39" spans="1:2">
      <c r="A39" s="10" t="s">
        <v>20</v>
      </c>
      <c r="B39" s="11" t="s">
        <v>19</v>
      </c>
    </row>
    <row r="40" spans="1:2">
      <c r="A40" s="12" t="s">
        <v>18</v>
      </c>
      <c r="B40" s="13" t="s">
        <v>17</v>
      </c>
    </row>
    <row r="41" spans="1:2">
      <c r="A41" s="10" t="s">
        <v>16</v>
      </c>
      <c r="B41" s="11" t="s">
        <v>15</v>
      </c>
    </row>
    <row r="42" spans="1:2">
      <c r="A42" s="12" t="s">
        <v>14</v>
      </c>
      <c r="B42" s="13" t="s">
        <v>7</v>
      </c>
    </row>
    <row r="43" spans="1:2">
      <c r="A43" s="10"/>
      <c r="B43" s="14" t="s">
        <v>13</v>
      </c>
    </row>
    <row r="44" spans="1:2">
      <c r="A44" s="12" t="s">
        <v>77</v>
      </c>
      <c r="B44" s="13" t="s">
        <v>78</v>
      </c>
    </row>
    <row r="45" spans="1:2">
      <c r="A45" s="10" t="s">
        <v>12</v>
      </c>
      <c r="B45" s="11" t="s">
        <v>11</v>
      </c>
    </row>
    <row r="46" spans="1:2">
      <c r="A46" s="12" t="s">
        <v>10</v>
      </c>
      <c r="B46" s="13" t="s">
        <v>9</v>
      </c>
    </row>
    <row r="47" spans="1:2">
      <c r="A47" s="10" t="s">
        <v>8</v>
      </c>
      <c r="B47" s="11" t="s">
        <v>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JANEIRO</vt:lpstr>
      <vt:lpstr>FEVEREIRO</vt:lpstr>
      <vt:lpstr>MARÇO</vt:lpstr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4507010</dc:creator>
  <cp:lastModifiedBy>TCSC</cp:lastModifiedBy>
  <cp:lastPrinted>2014-02-24T18:12:23Z</cp:lastPrinted>
  <dcterms:created xsi:type="dcterms:W3CDTF">2013-04-10T18:42:15Z</dcterms:created>
  <dcterms:modified xsi:type="dcterms:W3CDTF">2015-04-09T16:13:59Z</dcterms:modified>
</cp:coreProperties>
</file>