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3"/>
  </bookViews>
  <sheets>
    <sheet name="JANEIRO" sheetId="28" r:id="rId1"/>
    <sheet name="FEVEREIRO" sheetId="29" r:id="rId2"/>
    <sheet name="MARÇO" sheetId="30" r:id="rId3"/>
    <sheet name="ABRIL" sheetId="31" r:id="rId4"/>
    <sheet name="Plan1" sheetId="17" r:id="rId5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I49" i="31"/>
  <c r="H49"/>
  <c r="G49"/>
  <c r="F49"/>
  <c r="E49"/>
  <c r="D49"/>
  <c r="C49"/>
  <c r="C54"/>
  <c r="C53"/>
  <c r="C52"/>
  <c r="C51"/>
  <c r="C54" i="30"/>
  <c r="C53"/>
  <c r="C52"/>
  <c r="I49"/>
  <c r="H49"/>
  <c r="G49"/>
  <c r="F49"/>
  <c r="E49"/>
  <c r="D49"/>
  <c r="C49"/>
  <c r="C55" i="31" l="1"/>
  <c r="C51" i="30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<sst xmlns="http://schemas.openxmlformats.org/spreadsheetml/2006/main" count="507" uniqueCount="86">
  <si>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</si>
  <si>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</si>
  <si>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</si>
  <si>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</si>
  <si>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</si>
  <si>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</si>
  <si>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</si>
  <si>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</si>
  <si>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</si>
  <si>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</si>
  <si>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</si>
  <si>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</si>
  <si>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</si>
  <si>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</si>
  <si>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</si>
  <si>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</si>
  <si>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</si>
  <si>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</si>
  <si>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</si>
  <si>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</si>
  <si>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</si>
  <si>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</si>
  <si>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</si>
  <si>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</si>
  <si>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</si>
  <si>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</si>
  <si>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</si>
  <si>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</si>
  <si>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</si>
  <si>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</si>
  <si>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</si>
  <si>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</si>
  <si>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</si>
  <si>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</si>
  <si>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</si>
  <si>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</si>
  <si>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</si>
  <si>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</si>
  <si>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</si>
  <si>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</si>
  <si>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</si>
  <si>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</si>
  <si>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</si>
  <si>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</si>
  <si>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</si>
  <si>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</si>
  <si>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</si>
  <si>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</si>
  <si>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</si>
  <si>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</si>
  <si>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</si>
  <si>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</si>
  <si>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</si>
  <si>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</si>
  <si>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</si>
  <si>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</si>
  <si>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</si>
  <si>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</si>
  <si>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</si>
  <si>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</si>
  <si>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</si>
  <si>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</si>
  <si>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</si>
  <si>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</si>
  <si>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</si>
  <si>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</si>
  <si>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</si>
  <si>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</si>
  <si>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</si>
  <si>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</si>
  <si>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</si>
  <si>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</si>
  <si>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</si>
  <si>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</si>
  <si>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</si>
  <si>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</si>
  <si>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</si>
  <si>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</si>
  <si>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</si>
  <si>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</si>
  <si>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</si>
  <si>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</si>
  <si>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</si>
  <si>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</si>
  <si>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</si>
  <si>
    <t>ABRIL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</si>
</sst>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46"/>
          <c:w val="0.59679330708661416"/>
          <c:h val="0.717919075144518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49601920"/>
        <c:axId val="49607808"/>
      </c:barChart>
      <c:catAx>
        <c:axId val="49601920"/>
        <c:scaling>
          <c:orientation val="minMax"/>
        </c:scaling>
        <c:delete val="1"/>
        <c:axPos val="b"/>
        <c:tickLblPos val="none"/>
        <c:crossAx val="49607808"/>
        <c:crosses val="autoZero"/>
        <c:auto val="1"/>
        <c:lblAlgn val="ctr"/>
        <c:lblOffset val="100"/>
      </c:catAx>
      <c:valAx>
        <c:axId val="4960780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60192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116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58"/>
                  <c:y val="2.1106632084801149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51"/>
          <c:w val="0.59679330708661416"/>
          <c:h val="0.717919075144518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49846144"/>
        <c:axId val="49847680"/>
      </c:barChart>
      <c:catAx>
        <c:axId val="49846144"/>
        <c:scaling>
          <c:orientation val="minMax"/>
        </c:scaling>
        <c:delete val="1"/>
        <c:axPos val="b"/>
        <c:tickLblPos val="none"/>
        <c:crossAx val="49847680"/>
        <c:crosses val="autoZero"/>
        <c:auto val="1"/>
        <c:lblAlgn val="ctr"/>
        <c:lblOffset val="100"/>
      </c:catAx>
      <c:valAx>
        <c:axId val="4984768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84614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185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55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57"/>
          <c:w val="0.59679330708661416"/>
          <c:h val="0.717919075144518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49918720"/>
        <c:axId val="49920256"/>
      </c:barChart>
      <c:catAx>
        <c:axId val="49918720"/>
        <c:scaling>
          <c:orientation val="minMax"/>
        </c:scaling>
        <c:delete val="1"/>
        <c:axPos val="b"/>
        <c:tickLblPos val="none"/>
        <c:crossAx val="49920256"/>
        <c:crosses val="autoZero"/>
        <c:auto val="1"/>
        <c:lblAlgn val="ctr"/>
        <c:lblOffset val="100"/>
      </c:catAx>
      <c:valAx>
        <c:axId val="4992025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91872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241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61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ABRIL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68"/>
          <c:w val="0.59679330708661416"/>
          <c:h val="0.717919075144519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ABRIL!$C$49</c:f>
              <c:numCache>
                <c:formatCode>#,##0.00</c:formatCode>
                <c:ptCount val="1"/>
                <c:pt idx="0">
                  <c:v>224686790.47999999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ABRIL!$D$49</c:f>
              <c:numCache>
                <c:formatCode>#,##0.00</c:formatCode>
                <c:ptCount val="1"/>
                <c:pt idx="0">
                  <c:v>18906835.559999999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ABRIL!$F$49</c:f>
              <c:numCache>
                <c:formatCode>#,##0.00</c:formatCode>
                <c:ptCount val="1"/>
                <c:pt idx="0">
                  <c:v>81457545.849999994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ABRIL!$H$49</c:f>
              <c:numCache>
                <c:formatCode>#,##0.00</c:formatCode>
                <c:ptCount val="1"/>
                <c:pt idx="0">
                  <c:v>143229244.62999997</c:v>
                </c:pt>
              </c:numCache>
            </c:numRef>
          </c:val>
        </c:ser>
        <c:axId val="71878528"/>
        <c:axId val="71880064"/>
      </c:barChart>
      <c:catAx>
        <c:axId val="71878528"/>
        <c:scaling>
          <c:orientation val="minMax"/>
        </c:scaling>
        <c:delete val="1"/>
        <c:axPos val="b"/>
        <c:tickLblPos val="none"/>
        <c:crossAx val="71880064"/>
        <c:crosses val="autoZero"/>
        <c:auto val="1"/>
        <c:lblAlgn val="ctr"/>
        <c:lblOffset val="100"/>
      </c:catAx>
      <c:valAx>
        <c:axId val="7188006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187852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969116360454943"/>
                  <c:y val="4.0497054236024579E-2"/>
                </c:manualLayout>
              </c:layout>
              <c:showPercent val="1"/>
            </c:dLbl>
            <c:dLbl>
              <c:idx val="1"/>
              <c:layout>
                <c:manualLayout>
                  <c:x val="5.7519685039370078E-2"/>
                  <c:y val="-5.0181859534646218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27"/>
                  <c:y val="3.0546158354370967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ABRIL!$B$51:$B$54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ABRIL!$C$51:$C$54</c:f>
              <c:numCache>
                <c:formatCode>_-* #,##0.00_-;\-* #,##0.00_-;_-* "-"??_-;_-@_-</c:formatCode>
                <c:ptCount val="4"/>
                <c:pt idx="0">
                  <c:v>39957423.809999995</c:v>
                </c:pt>
                <c:pt idx="1">
                  <c:v>198122.49000000002</c:v>
                </c:pt>
                <c:pt idx="2">
                  <c:v>22532655.310000002</c:v>
                </c:pt>
                <c:pt idx="3">
                  <c:v>4377986.0199999996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56" t="s">
        <v>81</v>
      </c>
      <c r="B1" s="56"/>
      <c r="C1" s="56"/>
      <c r="D1" s="56"/>
      <c r="E1" s="56"/>
      <c r="F1" s="56"/>
      <c r="G1" s="56"/>
      <c r="H1" s="56"/>
      <c r="I1" s="56"/>
    </row>
    <row r="2" spans="1:9" s="2" customFormat="1" ht="15" customHeight="1" thickBot="1">
      <c r="A2" s="57" t="s">
        <v>3</v>
      </c>
      <c r="B2" s="58" t="s">
        <v>74</v>
      </c>
      <c r="C2" s="59" t="s">
        <v>73</v>
      </c>
      <c r="D2" s="61" t="s">
        <v>82</v>
      </c>
      <c r="E2" s="57"/>
      <c r="F2" s="62" t="s">
        <v>75</v>
      </c>
      <c r="G2" s="63"/>
      <c r="H2" s="64" t="s">
        <v>2</v>
      </c>
      <c r="I2" s="65"/>
    </row>
    <row r="3" spans="1:9" s="2" customFormat="1" ht="15" customHeight="1" thickBot="1">
      <c r="A3" s="57"/>
      <c r="B3" s="58"/>
      <c r="C3" s="60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52" t="s">
        <v>0</v>
      </c>
      <c r="B49" s="53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54" t="s">
        <v>76</v>
      </c>
      <c r="B50" s="54"/>
      <c r="C50" s="55"/>
      <c r="D50" s="55"/>
      <c r="E50" s="55"/>
      <c r="F50" s="55"/>
      <c r="G50" s="55"/>
      <c r="H50" s="55"/>
      <c r="I50" s="55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56" t="s">
        <v>81</v>
      </c>
      <c r="B1" s="56"/>
      <c r="C1" s="56"/>
      <c r="D1" s="56"/>
      <c r="E1" s="56"/>
      <c r="F1" s="56"/>
      <c r="G1" s="56"/>
      <c r="H1" s="56"/>
      <c r="I1" s="56"/>
    </row>
    <row r="2" spans="1:9" s="2" customFormat="1" ht="15" customHeight="1" thickBot="1">
      <c r="A2" s="57" t="s">
        <v>3</v>
      </c>
      <c r="B2" s="58" t="s">
        <v>74</v>
      </c>
      <c r="C2" s="59" t="s">
        <v>73</v>
      </c>
      <c r="D2" s="61" t="s">
        <v>83</v>
      </c>
      <c r="E2" s="57"/>
      <c r="F2" s="62" t="s">
        <v>75</v>
      </c>
      <c r="G2" s="63"/>
      <c r="H2" s="64" t="s">
        <v>2</v>
      </c>
      <c r="I2" s="65"/>
    </row>
    <row r="3" spans="1:9" s="2" customFormat="1" ht="15" customHeight="1" thickBot="1">
      <c r="A3" s="57"/>
      <c r="B3" s="58"/>
      <c r="C3" s="60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52" t="s">
        <v>0</v>
      </c>
      <c r="B49" s="53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54" t="s">
        <v>76</v>
      </c>
      <c r="B50" s="54"/>
      <c r="C50" s="55"/>
      <c r="D50" s="55"/>
      <c r="E50" s="55"/>
      <c r="F50" s="55"/>
      <c r="G50" s="55"/>
      <c r="H50" s="55"/>
      <c r="I50" s="55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56" t="s">
        <v>81</v>
      </c>
      <c r="B1" s="56"/>
      <c r="C1" s="56"/>
      <c r="D1" s="56"/>
      <c r="E1" s="56"/>
      <c r="F1" s="56"/>
      <c r="G1" s="56"/>
      <c r="H1" s="56"/>
      <c r="I1" s="56"/>
    </row>
    <row r="2" spans="1:9" s="2" customFormat="1" ht="15" customHeight="1" thickBot="1">
      <c r="A2" s="57" t="s">
        <v>3</v>
      </c>
      <c r="B2" s="58" t="s">
        <v>74</v>
      </c>
      <c r="C2" s="59" t="s">
        <v>73</v>
      </c>
      <c r="D2" s="61" t="s">
        <v>84</v>
      </c>
      <c r="E2" s="57"/>
      <c r="F2" s="62" t="s">
        <v>75</v>
      </c>
      <c r="G2" s="63"/>
      <c r="H2" s="64" t="s">
        <v>2</v>
      </c>
      <c r="I2" s="65"/>
    </row>
    <row r="3" spans="1:9" s="2" customFormat="1" ht="15" customHeight="1" thickBot="1">
      <c r="A3" s="57"/>
      <c r="B3" s="58"/>
      <c r="C3" s="60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46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47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47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47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47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46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47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46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47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47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47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47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47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47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47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47">
        <v>2.0968335934386575</v>
      </c>
    </row>
    <row r="48" spans="1:9" s="2" customFormat="1" ht="12" thickBot="1">
      <c r="A48" s="22" t="s">
        <v>8</v>
      </c>
      <c r="B48" s="23" t="s">
        <v>7</v>
      </c>
      <c r="C48" s="48">
        <v>300000</v>
      </c>
      <c r="D48" s="49">
        <v>0</v>
      </c>
      <c r="E48" s="50">
        <v>0</v>
      </c>
      <c r="F48" s="48">
        <v>0</v>
      </c>
      <c r="G48" s="50">
        <v>0</v>
      </c>
      <c r="H48" s="48">
        <v>300000</v>
      </c>
      <c r="I48" s="51">
        <v>0.18932651207143261</v>
      </c>
    </row>
    <row r="49" spans="1:10" s="2" customFormat="1" ht="16.5" customHeight="1" thickTop="1" thickBot="1">
      <c r="A49" s="52" t="s">
        <v>0</v>
      </c>
      <c r="B49" s="53"/>
      <c r="C49" s="35">
        <f t="shared" ref="C49:I49" si="0">SUM(C44,C4)</f>
        <v>221007123.34999999</v>
      </c>
      <c r="D49" s="35">
        <f t="shared" si="0"/>
        <v>17369360.099999998</v>
      </c>
      <c r="E49" s="35">
        <f t="shared" si="0"/>
        <v>100.00000000000001</v>
      </c>
      <c r="F49" s="35">
        <f t="shared" si="0"/>
        <v>62550710.290000007</v>
      </c>
      <c r="G49" s="35">
        <f t="shared" si="0"/>
        <v>99.999999999999986</v>
      </c>
      <c r="H49" s="35">
        <f t="shared" si="0"/>
        <v>158456413.06</v>
      </c>
      <c r="I49" s="35">
        <f t="shared" si="0"/>
        <v>99.999999999999986</v>
      </c>
    </row>
    <row r="50" spans="1:10" s="2" customFormat="1" ht="16.5" customHeight="1" thickTop="1">
      <c r="A50" s="54" t="s">
        <v>76</v>
      </c>
      <c r="B50" s="54"/>
      <c r="C50" s="55"/>
      <c r="D50" s="55"/>
      <c r="E50" s="55"/>
      <c r="F50" s="55"/>
      <c r="G50" s="55"/>
      <c r="H50" s="55"/>
      <c r="I50" s="55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abSelected="1" topLeftCell="A47" zoomScale="120" workbookViewId="0">
      <selection activeCell="C49" sqref="C49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56" t="s">
        <v>81</v>
      </c>
      <c r="B1" s="56"/>
      <c r="C1" s="56"/>
      <c r="D1" s="56"/>
      <c r="E1" s="56"/>
      <c r="F1" s="56"/>
      <c r="G1" s="56"/>
      <c r="H1" s="56"/>
      <c r="I1" s="56"/>
    </row>
    <row r="2" spans="1:9" s="2" customFormat="1" ht="15" customHeight="1" thickBot="1">
      <c r="A2" s="57" t="s">
        <v>3</v>
      </c>
      <c r="B2" s="58" t="s">
        <v>74</v>
      </c>
      <c r="C2" s="59" t="s">
        <v>73</v>
      </c>
      <c r="D2" s="61" t="s">
        <v>85</v>
      </c>
      <c r="E2" s="57"/>
      <c r="F2" s="62" t="s">
        <v>75</v>
      </c>
      <c r="G2" s="63"/>
      <c r="H2" s="64" t="s">
        <v>2</v>
      </c>
      <c r="I2" s="65"/>
    </row>
    <row r="3" spans="1:9" s="2" customFormat="1" ht="15" customHeight="1" thickBot="1">
      <c r="A3" s="57"/>
      <c r="B3" s="58"/>
      <c r="C3" s="60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5" t="s">
        <v>72</v>
      </c>
    </row>
    <row r="4" spans="1:9" s="2" customFormat="1" ht="11.25">
      <c r="A4" s="22"/>
      <c r="B4" s="25" t="s">
        <v>71</v>
      </c>
      <c r="C4" s="30">
        <v>214886790.47999999</v>
      </c>
      <c r="D4" s="31">
        <v>14746282.239999998</v>
      </c>
      <c r="E4" s="32">
        <v>77.994449114466192</v>
      </c>
      <c r="F4" s="30">
        <v>77079559.829999998</v>
      </c>
      <c r="G4" s="32">
        <v>94.625438350350208</v>
      </c>
      <c r="H4" s="30">
        <v>137807230.64999998</v>
      </c>
      <c r="I4" s="33">
        <v>96.214450481808711</v>
      </c>
    </row>
    <row r="5" spans="1:9" s="2" customFormat="1" ht="11.25">
      <c r="A5" s="3"/>
      <c r="B5" s="4" t="s">
        <v>70</v>
      </c>
      <c r="C5" s="17">
        <v>146321021</v>
      </c>
      <c r="D5" s="34">
        <v>8992957.129999999</v>
      </c>
      <c r="E5" s="34">
        <v>47.564581082123716</v>
      </c>
      <c r="F5" s="17">
        <v>39957423.809999995</v>
      </c>
      <c r="G5" s="17">
        <v>49.053066100935077</v>
      </c>
      <c r="H5" s="17">
        <v>106363597.19</v>
      </c>
      <c r="I5" s="46">
        <v>74.261089252244574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7268276.0499999998</v>
      </c>
      <c r="E6" s="28">
        <v>38.442583513959541</v>
      </c>
      <c r="F6" s="26">
        <v>31471322.41</v>
      </c>
      <c r="G6" s="28">
        <v>38.635244999834477</v>
      </c>
      <c r="H6" s="26">
        <v>78559698.590000004</v>
      </c>
      <c r="I6" s="29">
        <v>54.848923341696768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37225.47</v>
      </c>
      <c r="E7" s="19">
        <v>0.19688894993488801</v>
      </c>
      <c r="F7" s="18">
        <v>166273.72</v>
      </c>
      <c r="G7" s="18">
        <v>0.20412316411567905</v>
      </c>
      <c r="H7" s="18">
        <v>433726.28</v>
      </c>
      <c r="I7" s="47">
        <v>0.30281963793108929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122953.17</v>
      </c>
      <c r="E8" s="28">
        <v>0.65031067525717667</v>
      </c>
      <c r="F8" s="26">
        <v>522433.87</v>
      </c>
      <c r="G8" s="28">
        <v>0.64135724265746463</v>
      </c>
      <c r="H8" s="26">
        <v>1377566.13</v>
      </c>
      <c r="I8" s="29">
        <v>0.96179110178136273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28408.240000000002</v>
      </c>
      <c r="E9" s="19">
        <v>0.15025380587802606</v>
      </c>
      <c r="F9" s="18">
        <v>123371.61</v>
      </c>
      <c r="G9" s="18">
        <v>0.15145510303880586</v>
      </c>
      <c r="H9" s="18">
        <v>576628.39</v>
      </c>
      <c r="I9" s="47">
        <v>0.40259123860464929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44495.71</v>
      </c>
      <c r="E10" s="28">
        <v>0.23534192096183862</v>
      </c>
      <c r="F10" s="26">
        <v>246093.13</v>
      </c>
      <c r="G10" s="28">
        <v>0.3021121339122691</v>
      </c>
      <c r="H10" s="26">
        <v>4323906.87</v>
      </c>
      <c r="I10" s="29">
        <v>3.018871516895747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110543.6</v>
      </c>
      <c r="E11" s="19">
        <v>0.58467531305910414</v>
      </c>
      <c r="F11" s="18">
        <v>1308781.3000000003</v>
      </c>
      <c r="G11" s="18">
        <v>1.6067035734295945</v>
      </c>
      <c r="H11" s="18">
        <v>4691218.6999999993</v>
      </c>
      <c r="I11" s="47">
        <v>3.2753218186123174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514799.55000000005</v>
      </c>
      <c r="G12" s="28">
        <v>0.63198509681101578</v>
      </c>
      <c r="H12" s="26">
        <v>485200.44999999995</v>
      </c>
      <c r="I12" s="29">
        <v>0.33875794796893921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1349467.8</v>
      </c>
      <c r="E13" s="19">
        <v>7.1374598658645132</v>
      </c>
      <c r="F13" s="18">
        <v>5406225.7299999995</v>
      </c>
      <c r="G13" s="18">
        <v>6.6368630107704139</v>
      </c>
      <c r="H13" s="18">
        <v>14593774.27</v>
      </c>
      <c r="I13" s="47">
        <v>10.189102307772188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0.48872700670054509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8.3781772577236291E-2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31587.09</v>
      </c>
      <c r="E16" s="28">
        <v>0.16706703720863167</v>
      </c>
      <c r="F16" s="26">
        <v>198122.49000000002</v>
      </c>
      <c r="G16" s="28">
        <v>0.24322177636536299</v>
      </c>
      <c r="H16" s="26">
        <v>501877.51</v>
      </c>
      <c r="I16" s="29">
        <v>0.35040156170374698</v>
      </c>
    </row>
    <row r="17" spans="1:9" s="2" customFormat="1" ht="11.25">
      <c r="A17" s="3"/>
      <c r="B17" s="4" t="s">
        <v>59</v>
      </c>
      <c r="C17" s="17">
        <v>16005769.479999999</v>
      </c>
      <c r="D17" s="34">
        <v>3688344.8000000003</v>
      </c>
      <c r="E17" s="34">
        <v>19.507996397891137</v>
      </c>
      <c r="F17" s="17">
        <v>14589480.709999999</v>
      </c>
      <c r="G17" s="17">
        <v>17.910533097652856</v>
      </c>
      <c r="H17" s="17">
        <v>1416288.7699999996</v>
      </c>
      <c r="I17" s="46">
        <v>0.98882653026528078</v>
      </c>
    </row>
    <row r="18" spans="1:9" s="2" customFormat="1" ht="11.25">
      <c r="A18" s="22" t="s">
        <v>58</v>
      </c>
      <c r="B18" s="24" t="s">
        <v>57</v>
      </c>
      <c r="C18" s="26">
        <v>14555769.479999999</v>
      </c>
      <c r="D18" s="27">
        <v>3679667.1300000004</v>
      </c>
      <c r="E18" s="28">
        <v>19.462099399567638</v>
      </c>
      <c r="F18" s="26">
        <v>14555769.479999999</v>
      </c>
      <c r="G18" s="28">
        <v>17.86914806739172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0.76799958195799933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3.4909071907181788E-2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3.4909071907181788E-2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8677.67</v>
      </c>
      <c r="E23" s="19">
        <v>4.5896998323499465E-2</v>
      </c>
      <c r="F23" s="18">
        <v>33711.230000000003</v>
      </c>
      <c r="G23" s="18">
        <v>4.1385030261134492E-2</v>
      </c>
      <c r="H23" s="18">
        <v>166288.76999999999</v>
      </c>
      <c r="I23" s="47">
        <v>0.11609973258573628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3.4909071907181788E-2</v>
      </c>
    </row>
    <row r="25" spans="1:9" s="2" customFormat="1" ht="11.25">
      <c r="A25" s="3"/>
      <c r="B25" s="21" t="s">
        <v>49</v>
      </c>
      <c r="C25" s="17">
        <v>52560000</v>
      </c>
      <c r="D25" s="34">
        <v>2064980.3099999996</v>
      </c>
      <c r="E25" s="34">
        <v>10.921871634451342</v>
      </c>
      <c r="F25" s="17">
        <v>22532655.310000002</v>
      </c>
      <c r="G25" s="17">
        <v>27.661839151762273</v>
      </c>
      <c r="H25" s="17">
        <v>30027344.689999998</v>
      </c>
      <c r="I25" s="46">
        <v>20.964534699298866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1175328.28</v>
      </c>
      <c r="G26" s="28">
        <v>1.4428721952467221</v>
      </c>
      <c r="H26" s="26">
        <v>624671.72</v>
      </c>
      <c r="I26" s="29">
        <v>0.43613419983725854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155021.75</v>
      </c>
      <c r="G27" s="18">
        <v>0.19030987047592229</v>
      </c>
      <c r="H27" s="18">
        <v>1044978.25</v>
      </c>
      <c r="I27" s="47">
        <v>0.72958441741381974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33748.019999999997</v>
      </c>
      <c r="E28" s="28">
        <v>0.17849639561788203</v>
      </c>
      <c r="F28" s="26">
        <v>329420.28999999998</v>
      </c>
      <c r="G28" s="28">
        <v>0.40440733459685979</v>
      </c>
      <c r="H28" s="26">
        <v>1270579.71</v>
      </c>
      <c r="I28" s="29">
        <v>0.88709516920392373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6.1381667564687622E-3</v>
      </c>
      <c r="H29" s="18">
        <v>95000</v>
      </c>
      <c r="I29" s="47">
        <v>6.6327236623645411E-2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5.2168279263228014E-2</v>
      </c>
      <c r="H30" s="26">
        <v>57505</v>
      </c>
      <c r="I30" s="29">
        <v>4.0148923600449776E-2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0.24552667025875052</v>
      </c>
      <c r="H31" s="18">
        <v>800000</v>
      </c>
      <c r="I31" s="47">
        <v>0.55854515051490861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0.24436350335027254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4411.67</v>
      </c>
      <c r="E33" s="19">
        <v>2.3333730205669596E-2</v>
      </c>
      <c r="F33" s="18">
        <v>304411.67</v>
      </c>
      <c r="G33" s="18">
        <v>0.37370591861502789</v>
      </c>
      <c r="H33" s="18">
        <v>1345588.33</v>
      </c>
      <c r="I33" s="47">
        <v>0.93946479538869321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9.7974837772503314</v>
      </c>
      <c r="H34" s="26">
        <v>619210.16000000015</v>
      </c>
      <c r="I34" s="29">
        <v>0.43232104002195093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723024.97</v>
      </c>
      <c r="E35" s="19">
        <v>3.8241458635714718</v>
      </c>
      <c r="F35" s="18">
        <v>6729769.8800000008</v>
      </c>
      <c r="G35" s="18">
        <v>8.2616899512201574</v>
      </c>
      <c r="H35" s="18">
        <v>8230230.1199999992</v>
      </c>
      <c r="I35" s="47">
        <v>5.7461939014346672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863800.39</v>
      </c>
      <c r="E36" s="28">
        <v>4.5687200656015019</v>
      </c>
      <c r="F36" s="26">
        <v>3470012.17</v>
      </c>
      <c r="G36" s="28">
        <v>4.2599026692872064</v>
      </c>
      <c r="H36" s="26">
        <v>9429987.8300000001</v>
      </c>
      <c r="I36" s="29">
        <v>6.5838424648263842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12438.88</v>
      </c>
      <c r="E37" s="19">
        <v>6.5790385495900508E-2</v>
      </c>
      <c r="F37" s="18">
        <v>74998.67</v>
      </c>
      <c r="G37" s="18">
        <v>9.2070868594674227E-2</v>
      </c>
      <c r="H37" s="18">
        <v>125001.33</v>
      </c>
      <c r="I37" s="47">
        <v>8.7273608349267201E-2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0.15959233566818784</v>
      </c>
      <c r="H38" s="26">
        <v>70000</v>
      </c>
      <c r="I38" s="29">
        <v>4.8872700670054503E-2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8.8301397380958655E-4</v>
      </c>
      <c r="F39" s="18">
        <v>2231.27</v>
      </c>
      <c r="G39" s="18">
        <v>2.739181467741211E-3</v>
      </c>
      <c r="H39" s="18">
        <v>1997768.73</v>
      </c>
      <c r="I39" s="47">
        <v>1.3948050449897849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427389.42999999993</v>
      </c>
      <c r="E40" s="28">
        <v>2.2605021799851097</v>
      </c>
      <c r="F40" s="26">
        <v>1828176.4900000002</v>
      </c>
      <c r="G40" s="28">
        <v>2.2443304311751495</v>
      </c>
      <c r="H40" s="26">
        <v>3421823.51</v>
      </c>
      <c r="I40" s="29">
        <v>2.3890536592855036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3.4909071907181788E-2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0.12890150188584401</v>
      </c>
      <c r="H42" s="26">
        <v>445000</v>
      </c>
      <c r="I42" s="29">
        <v>0.31069073997391794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3.4909071907181788E-2</v>
      </c>
    </row>
    <row r="44" spans="1:9" s="2" customFormat="1" ht="11.25">
      <c r="A44" s="42"/>
      <c r="B44" s="43" t="s">
        <v>13</v>
      </c>
      <c r="C44" s="38">
        <v>9800000</v>
      </c>
      <c r="D44" s="41">
        <v>4160553.3200000003</v>
      </c>
      <c r="E44" s="39">
        <v>22.005550885533808</v>
      </c>
      <c r="F44" s="38">
        <v>4377986.0199999996</v>
      </c>
      <c r="G44" s="39">
        <v>5.374561649649797</v>
      </c>
      <c r="H44" s="38">
        <v>5422013.9800000004</v>
      </c>
      <c r="I44" s="40">
        <v>3.7855495181912988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3704020.6</v>
      </c>
      <c r="E46" s="28">
        <v>19.590907152312486</v>
      </c>
      <c r="F46" s="26">
        <v>3744020.6</v>
      </c>
      <c r="G46" s="28">
        <v>4.5962845564908461</v>
      </c>
      <c r="H46" s="26">
        <v>2255979.4</v>
      </c>
      <c r="I46" s="29">
        <v>1.5750829419144166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456532.72</v>
      </c>
      <c r="E47" s="19">
        <v>2.41464373322132</v>
      </c>
      <c r="F47" s="18">
        <v>633965.41999999993</v>
      </c>
      <c r="G47" s="18">
        <v>0.77827709315895122</v>
      </c>
      <c r="H47" s="18">
        <v>2866034.58</v>
      </c>
      <c r="I47" s="47">
        <v>2.001012144833791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0.20945443144309073</v>
      </c>
    </row>
    <row r="49" spans="1:10" s="2" customFormat="1" ht="16.5" customHeight="1" thickTop="1" thickBot="1">
      <c r="A49" s="52" t="s">
        <v>0</v>
      </c>
      <c r="B49" s="53"/>
      <c r="C49" s="35">
        <f>SUM(C44,C4)</f>
        <v>224686790.47999999</v>
      </c>
      <c r="D49" s="35">
        <f>SUM(D44,D4)</f>
        <v>18906835.559999999</v>
      </c>
      <c r="E49" s="35">
        <f>SUM(E44,E4)</f>
        <v>100</v>
      </c>
      <c r="F49" s="35">
        <f>SUM(F44,F4)</f>
        <v>81457545.849999994</v>
      </c>
      <c r="G49" s="35">
        <f>SUM(G44,G4)</f>
        <v>100</v>
      </c>
      <c r="H49" s="35">
        <f>SUM(H44,H4)</f>
        <v>143229244.62999997</v>
      </c>
      <c r="I49" s="35">
        <f>SUM(I44,I4)</f>
        <v>100.00000000000001</v>
      </c>
    </row>
    <row r="50" spans="1:10" s="2" customFormat="1" ht="16.5" customHeight="1" thickTop="1">
      <c r="A50" s="54" t="s">
        <v>76</v>
      </c>
      <c r="B50" s="54"/>
      <c r="C50" s="55"/>
      <c r="D50" s="55"/>
      <c r="E50" s="55"/>
      <c r="F50" s="55"/>
      <c r="G50" s="55"/>
      <c r="H50" s="55"/>
      <c r="I50" s="55"/>
      <c r="J50" s="7"/>
    </row>
    <row r="51" spans="1:10" s="2" customFormat="1" ht="16.5" customHeight="1">
      <c r="A51" s="6"/>
      <c r="B51" s="6" t="s">
        <v>6</v>
      </c>
      <c r="C51" s="7">
        <f>F5</f>
        <v>39957423.809999995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F16</f>
        <v>198122.49000000002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22532655.310000002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4377986.0199999996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67066187.629999995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2015-05-11T17:57:51Z</dcterms:modified>
</cp:coreProperties>
</file>