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4"/>
  </bookViews>
  <sheets>
    <sheet name="JANEIRO" sheetId="28" r:id="rId1"/>
    <sheet name="FEVEREIRO" sheetId="29" r:id="rId2"/>
    <sheet name="MARÇO" sheetId="30" r:id="rId3"/>
    <sheet name="ABRIL" sheetId="31" r:id="rId4"/>
    <sheet name="MAIO" sheetId="32" r:id="rId5"/>
    <sheet name="Plan1" sheetId="17" r:id="rId6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32"/>
  <c r="C54"/>
  <c r="C53"/>
  <c r="D49"/>
  <c r="E49"/>
  <c r="F49"/>
  <c r="G49"/>
  <c r="H49"/>
  <c r="I49"/>
  <c r="C49"/>
  <c r="C51" l="1"/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2" l="1"/>
  <c r="C55" i="3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<sst xmlns="http://schemas.openxmlformats.org/spreadsheetml/2006/main" count="611" uniqueCount="87">
  <si>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</si>
  <si>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</si>
  <si>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</si>
  <si>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</si>
  <si>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</si>
  <si>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</si>
  <si>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</si>
  <si>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</si>
  <si>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</si>
  <si>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</si>
  <si>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</si>
  <si>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</si>
  <si>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</si>
  <si>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</si>
  <si>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</si>
  <si>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</si>
  <si>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</si>
  <si>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</si>
  <si>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</si>
  <si>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</si>
  <si>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</si>
  <si>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</si>
  <si>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</si>
  <si>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</si>
  <si>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</si>
  <si>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</si>
  <si>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</si>
  <si>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</si>
  <si>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</si>
  <si>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</si>
  <si>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</si>
  <si>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</si>
  <si>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</si>
  <si>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</si>
  <si>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</si>
  <si>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</si>
  <si>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</si>
  <si>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</si>
  <si>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</si>
  <si>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</si>
  <si>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</si>
  <si>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</si>
  <si>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</si>
  <si>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</si>
  <si>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</si>
  <si>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</si>
  <si>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</si>
  <si>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</si>
  <si>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</si>
  <si>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</si>
  <si>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</si>
  <si>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</si>
  <si>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</si>
  <si>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</si>
  <si>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</si>
  <si>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</si>
  <si>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</si>
  <si>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</si>
  <si>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</si>
  <si>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</si>
  <si>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</si>
  <si>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</si>
  <si>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</si>
  <si>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</si>
  <si>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</si>
  <si>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</si>
  <si>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</si>
  <si>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</si>
  <si>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</si>
  <si>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</si>
  <si>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</si>
  <si>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</si>
  <si>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</si>
  <si>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</si>
  <si>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</si>
  <si>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</si>
  <si>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</si>
  <si>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</si>
  <si>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</si>
  <si>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</si>
  <si>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</si>
  <si>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</si>
  <si>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</si>
  <si>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</si>
  <si>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</si>
  <si>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</si>
  <si>
    <t>MAIO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</si>
</sst>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5" fillId="8" borderId="11" xfId="1" applyNumberFormat="1" applyFont="1" applyFill="1" applyBorder="1"/>
    <xf numFmtId="4" fontId="5" fillId="8" borderId="12" xfId="1" applyNumberFormat="1" applyFont="1" applyFill="1" applyBorder="1" applyAlignment="1">
      <alignment horizontal="right"/>
    </xf>
    <xf numFmtId="4" fontId="5" fillId="8" borderId="0" xfId="1" applyNumberFormat="1" applyFont="1" applyFill="1" applyBorder="1" applyAlignment="1">
      <alignment horizontal="right"/>
    </xf>
    <xf numFmtId="4" fontId="6" fillId="8" borderId="11" xfId="1" applyNumberFormat="1" applyFont="1" applyFill="1" applyBorder="1"/>
    <xf numFmtId="40" fontId="6" fillId="8" borderId="11" xfId="2" applyNumberFormat="1" applyFont="1" applyFill="1" applyBorder="1"/>
    <xf numFmtId="4" fontId="6" fillId="8" borderId="12" xfId="1" applyNumberFormat="1" applyFont="1" applyFill="1" applyBorder="1" applyAlignment="1">
      <alignment horizontal="right"/>
    </xf>
    <xf numFmtId="4" fontId="6" fillId="8" borderId="0" xfId="1" applyNumberFormat="1" applyFont="1" applyFill="1" applyBorder="1" applyAlignment="1">
      <alignment horizontal="right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51"/>
          <c:w val="0.59679330708661416"/>
          <c:h val="0.717919075144518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48267648"/>
        <c:axId val="48269184"/>
      </c:barChart>
      <c:catAx>
        <c:axId val="48267648"/>
        <c:scaling>
          <c:orientation val="minMax"/>
        </c:scaling>
        <c:delete val="1"/>
        <c:axPos val="b"/>
        <c:tickLblPos val="none"/>
        <c:crossAx val="48269184"/>
        <c:crosses val="autoZero"/>
        <c:auto val="1"/>
        <c:lblAlgn val="ctr"/>
        <c:lblOffset val="100"/>
      </c:catAx>
      <c:valAx>
        <c:axId val="482691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2676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26"/>
                  <c:y val="-6.3337734729243575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191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3976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MAIO!$B$51:$B$54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MAIO!$C$51:$C$54</c:f>
              <c:numCache>
                <c:formatCode>_-* #,##0.00_-;\-* #,##0.00_-;_-* "-"??_-;_-@_-</c:formatCode>
                <c:ptCount val="4"/>
                <c:pt idx="0">
                  <c:v>49053822.609999999</c:v>
                </c:pt>
                <c:pt idx="1">
                  <c:v>18327011.629999999</c:v>
                </c:pt>
                <c:pt idx="2">
                  <c:v>24079619.09</c:v>
                </c:pt>
                <c:pt idx="3">
                  <c:v>4381558.1399999997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185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4"/>
                  <c:y val="2.110663208480115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57"/>
          <c:w val="0.59679330708661416"/>
          <c:h val="0.717919075144518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48511616"/>
        <c:axId val="48521600"/>
      </c:barChart>
      <c:catAx>
        <c:axId val="48511616"/>
        <c:scaling>
          <c:orientation val="minMax"/>
        </c:scaling>
        <c:delete val="1"/>
        <c:axPos val="b"/>
        <c:tickLblPos val="none"/>
        <c:crossAx val="48521600"/>
        <c:crosses val="autoZero"/>
        <c:auto val="1"/>
        <c:lblAlgn val="ctr"/>
        <c:lblOffset val="100"/>
      </c:catAx>
      <c:valAx>
        <c:axId val="485216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51161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41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1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68"/>
          <c:w val="0.59679330708661416"/>
          <c:h val="0.717919075144519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48424448"/>
        <c:axId val="48425984"/>
      </c:barChart>
      <c:catAx>
        <c:axId val="48424448"/>
        <c:scaling>
          <c:orientation val="minMax"/>
        </c:scaling>
        <c:delete val="1"/>
        <c:axPos val="b"/>
        <c:tickLblPos val="none"/>
        <c:crossAx val="48425984"/>
        <c:crosses val="autoZero"/>
        <c:auto val="1"/>
        <c:lblAlgn val="ctr"/>
        <c:lblOffset val="100"/>
      </c:catAx>
      <c:valAx>
        <c:axId val="484259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4244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82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6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6"/>
          <c:w val="0.59679330708661416"/>
          <c:h val="0.717919075144519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48693632"/>
        <c:axId val="48695168"/>
      </c:barChart>
      <c:catAx>
        <c:axId val="48693632"/>
        <c:scaling>
          <c:orientation val="minMax"/>
        </c:scaling>
        <c:delete val="1"/>
        <c:axPos val="b"/>
        <c:tickLblPos val="none"/>
        <c:crossAx val="48695168"/>
        <c:crosses val="autoZero"/>
        <c:auto val="1"/>
        <c:lblAlgn val="ctr"/>
        <c:lblOffset val="100"/>
      </c:catAx>
      <c:valAx>
        <c:axId val="4869516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69363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38"/>
                  <c:y val="4.0497054236024593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098E-2"/>
                  <c:y val="-5.0181859534646232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38"/>
                  <c:y val="3.0546158354370977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82"/>
          <c:w val="0.59679330708661416"/>
          <c:h val="0.717919075144519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MAIO!$C$49</c:f>
              <c:numCache>
                <c:formatCode>#,##0.00</c:formatCode>
                <c:ptCount val="1"/>
                <c:pt idx="0">
                  <c:v>228415643.72999999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MAIO!$D$49</c:f>
              <c:numCache>
                <c:formatCode>#,##0.00</c:formatCode>
                <c:ptCount val="1"/>
                <c:pt idx="0">
                  <c:v>14384465.619999997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MAIO!$F$49</c:f>
              <c:numCache>
                <c:formatCode>#,##0.00</c:formatCode>
                <c:ptCount val="1"/>
                <c:pt idx="0">
                  <c:v>95842011.469999999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MAIO!$H$49</c:f>
              <c:numCache>
                <c:formatCode>#,##0.00</c:formatCode>
                <c:ptCount val="1"/>
                <c:pt idx="0">
                  <c:v>132573632.25999999</c:v>
                </c:pt>
              </c:numCache>
            </c:numRef>
          </c:val>
        </c:ser>
        <c:axId val="48839680"/>
        <c:axId val="48861952"/>
      </c:barChart>
      <c:catAx>
        <c:axId val="48839680"/>
        <c:scaling>
          <c:orientation val="minMax"/>
        </c:scaling>
        <c:delete val="1"/>
        <c:axPos val="b"/>
        <c:tickLblPos val="none"/>
        <c:crossAx val="48861952"/>
        <c:crosses val="autoZero"/>
        <c:auto val="1"/>
        <c:lblAlgn val="ctr"/>
        <c:lblOffset val="100"/>
      </c:catAx>
      <c:valAx>
        <c:axId val="488619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83968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>
      <c r="A2" s="62" t="s">
        <v>3</v>
      </c>
      <c r="B2" s="63" t="s">
        <v>74</v>
      </c>
      <c r="C2" s="64" t="s">
        <v>73</v>
      </c>
      <c r="D2" s="66" t="s">
        <v>82</v>
      </c>
      <c r="E2" s="62"/>
      <c r="F2" s="67" t="s">
        <v>75</v>
      </c>
      <c r="G2" s="68"/>
      <c r="H2" s="69" t="s">
        <v>2</v>
      </c>
      <c r="I2" s="70"/>
    </row>
    <row r="3" spans="1:9" s="2" customFormat="1" ht="15" customHeight="1" thickBot="1">
      <c r="A3" s="62"/>
      <c r="B3" s="63"/>
      <c r="C3" s="6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57" t="s">
        <v>0</v>
      </c>
      <c r="B49" s="58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59" t="s">
        <v>76</v>
      </c>
      <c r="B50" s="59"/>
      <c r="C50" s="60"/>
      <c r="D50" s="60"/>
      <c r="E50" s="60"/>
      <c r="F50" s="60"/>
      <c r="G50" s="60"/>
      <c r="H50" s="60"/>
      <c r="I50" s="60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>
      <c r="A2" s="62" t="s">
        <v>3</v>
      </c>
      <c r="B2" s="63" t="s">
        <v>74</v>
      </c>
      <c r="C2" s="64" t="s">
        <v>73</v>
      </c>
      <c r="D2" s="66" t="s">
        <v>83</v>
      </c>
      <c r="E2" s="62"/>
      <c r="F2" s="67" t="s">
        <v>75</v>
      </c>
      <c r="G2" s="68"/>
      <c r="H2" s="69" t="s">
        <v>2</v>
      </c>
      <c r="I2" s="70"/>
    </row>
    <row r="3" spans="1:9" s="2" customFormat="1" ht="15" customHeight="1" thickBot="1">
      <c r="A3" s="62"/>
      <c r="B3" s="63"/>
      <c r="C3" s="6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57" t="s">
        <v>0</v>
      </c>
      <c r="B49" s="58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59" t="s">
        <v>76</v>
      </c>
      <c r="B50" s="59"/>
      <c r="C50" s="60"/>
      <c r="D50" s="60"/>
      <c r="E50" s="60"/>
      <c r="F50" s="60"/>
      <c r="G50" s="60"/>
      <c r="H50" s="60"/>
      <c r="I50" s="60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>
      <c r="A2" s="62" t="s">
        <v>3</v>
      </c>
      <c r="B2" s="63" t="s">
        <v>74</v>
      </c>
      <c r="C2" s="64" t="s">
        <v>73</v>
      </c>
      <c r="D2" s="66" t="s">
        <v>84</v>
      </c>
      <c r="E2" s="62"/>
      <c r="F2" s="67" t="s">
        <v>75</v>
      </c>
      <c r="G2" s="68"/>
      <c r="H2" s="69" t="s">
        <v>2</v>
      </c>
      <c r="I2" s="70"/>
    </row>
    <row r="3" spans="1:9" s="2" customFormat="1" ht="15" customHeight="1" thickBot="1">
      <c r="A3" s="62"/>
      <c r="B3" s="63"/>
      <c r="C3" s="6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57" t="s">
        <v>0</v>
      </c>
      <c r="B49" s="58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59" t="s">
        <v>76</v>
      </c>
      <c r="B50" s="59"/>
      <c r="C50" s="60"/>
      <c r="D50" s="60"/>
      <c r="E50" s="60"/>
      <c r="F50" s="60"/>
      <c r="G50" s="60"/>
      <c r="H50" s="60"/>
      <c r="I50" s="60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>
      <c r="A2" s="62" t="s">
        <v>3</v>
      </c>
      <c r="B2" s="63" t="s">
        <v>74</v>
      </c>
      <c r="C2" s="64" t="s">
        <v>73</v>
      </c>
      <c r="D2" s="66" t="s">
        <v>85</v>
      </c>
      <c r="E2" s="62"/>
      <c r="F2" s="67" t="s">
        <v>75</v>
      </c>
      <c r="G2" s="68"/>
      <c r="H2" s="69" t="s">
        <v>2</v>
      </c>
      <c r="I2" s="70"/>
    </row>
    <row r="3" spans="1:9" s="2" customFormat="1" ht="15" customHeight="1" thickBot="1">
      <c r="A3" s="62"/>
      <c r="B3" s="63"/>
      <c r="C3" s="6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57" t="s">
        <v>0</v>
      </c>
      <c r="B49" s="58"/>
      <c r="C49" s="35">
        <f t="shared" ref="C49:I49" si="0">SUM(C44,C4)</f>
        <v>224686790.47999999</v>
      </c>
      <c r="D49" s="35">
        <f t="shared" si="0"/>
        <v>18906835.559999999</v>
      </c>
      <c r="E49" s="35">
        <f t="shared" si="0"/>
        <v>100</v>
      </c>
      <c r="F49" s="35">
        <f t="shared" si="0"/>
        <v>81457545.849999994</v>
      </c>
      <c r="G49" s="35">
        <f t="shared" si="0"/>
        <v>100</v>
      </c>
      <c r="H49" s="35">
        <f t="shared" si="0"/>
        <v>143229244.62999997</v>
      </c>
      <c r="I49" s="35">
        <f t="shared" si="0"/>
        <v>100.00000000000001</v>
      </c>
    </row>
    <row r="50" spans="1:10" s="2" customFormat="1" ht="16.5" customHeight="1" thickTop="1">
      <c r="A50" s="59" t="s">
        <v>76</v>
      </c>
      <c r="B50" s="59"/>
      <c r="C50" s="60"/>
      <c r="D50" s="60"/>
      <c r="E50" s="60"/>
      <c r="F50" s="60"/>
      <c r="G50" s="60"/>
      <c r="H50" s="60"/>
      <c r="I50" s="60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abSelected="1" topLeftCell="A49" zoomScale="120" workbookViewId="0">
      <selection activeCell="C73" sqref="C7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1" t="s">
        <v>81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>
      <c r="A2" s="62" t="s">
        <v>3</v>
      </c>
      <c r="B2" s="63" t="s">
        <v>74</v>
      </c>
      <c r="C2" s="64" t="s">
        <v>73</v>
      </c>
      <c r="D2" s="66" t="s">
        <v>86</v>
      </c>
      <c r="E2" s="62"/>
      <c r="F2" s="67" t="s">
        <v>75</v>
      </c>
      <c r="G2" s="68"/>
      <c r="H2" s="69" t="s">
        <v>2</v>
      </c>
      <c r="I2" s="70"/>
    </row>
    <row r="3" spans="1:9" s="2" customFormat="1" ht="15" customHeight="1" thickBot="1">
      <c r="A3" s="62"/>
      <c r="B3" s="63"/>
      <c r="C3" s="6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2" t="s">
        <v>72</v>
      </c>
    </row>
    <row r="4" spans="1:9" s="2" customFormat="1" ht="11.25">
      <c r="A4" s="22"/>
      <c r="B4" s="25" t="s">
        <v>71</v>
      </c>
      <c r="C4" s="38">
        <v>218615643.72999999</v>
      </c>
      <c r="D4" s="38">
        <v>14380893.499999998</v>
      </c>
      <c r="E4" s="39">
        <v>99.975166821664658</v>
      </c>
      <c r="F4" s="38">
        <v>91460453.329999998</v>
      </c>
      <c r="G4" s="39">
        <v>95.428353315214494</v>
      </c>
      <c r="H4" s="38">
        <v>127155190.39999999</v>
      </c>
      <c r="I4" s="40">
        <v>95.912881190904159</v>
      </c>
    </row>
    <row r="5" spans="1:9" s="2" customFormat="1" ht="11.25">
      <c r="A5" s="3"/>
      <c r="B5" s="4" t="s">
        <v>70</v>
      </c>
      <c r="C5" s="71">
        <v>146321021</v>
      </c>
      <c r="D5" s="71">
        <v>9096398.7999999989</v>
      </c>
      <c r="E5" s="72">
        <v>63.23765540064602</v>
      </c>
      <c r="F5" s="71">
        <v>49053822.609999999</v>
      </c>
      <c r="G5" s="72">
        <v>51.181962750598764</v>
      </c>
      <c r="H5" s="71">
        <v>97267198.390000001</v>
      </c>
      <c r="I5" s="73">
        <v>73.368434380105143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7473482.8099999996</v>
      </c>
      <c r="E6" s="55">
        <v>51.955234260555038</v>
      </c>
      <c r="F6" s="53">
        <v>38944805.219999999</v>
      </c>
      <c r="G6" s="55">
        <v>40.634377996323998</v>
      </c>
      <c r="H6" s="53">
        <v>71086215.780000001</v>
      </c>
      <c r="I6" s="56">
        <v>53.620176628024751</v>
      </c>
    </row>
    <row r="7" spans="1:9" s="2" customFormat="1" ht="11.25">
      <c r="A7" s="3" t="s">
        <v>67</v>
      </c>
      <c r="B7" s="5" t="s">
        <v>66</v>
      </c>
      <c r="C7" s="74">
        <v>600000</v>
      </c>
      <c r="D7" s="75">
        <v>40453.46</v>
      </c>
      <c r="E7" s="76">
        <v>0.28123019004441824</v>
      </c>
      <c r="F7" s="74">
        <v>206727.18</v>
      </c>
      <c r="G7" s="76">
        <v>0.21569578604337694</v>
      </c>
      <c r="H7" s="74">
        <v>393272.82</v>
      </c>
      <c r="I7" s="77">
        <v>0.29664482544215387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130570.88</v>
      </c>
      <c r="E8" s="55">
        <v>0.9077214506909157</v>
      </c>
      <c r="F8" s="53">
        <v>653004.75</v>
      </c>
      <c r="G8" s="55">
        <v>0.68133456297961814</v>
      </c>
      <c r="H8" s="53">
        <v>1246995.25</v>
      </c>
      <c r="I8" s="56">
        <v>0.94060578166435449</v>
      </c>
    </row>
    <row r="9" spans="1:9" s="2" customFormat="1" ht="11.25">
      <c r="A9" s="3" t="s">
        <v>64</v>
      </c>
      <c r="B9" s="5" t="s">
        <v>63</v>
      </c>
      <c r="C9" s="74">
        <v>700000</v>
      </c>
      <c r="D9" s="75">
        <v>49100.23</v>
      </c>
      <c r="E9" s="76">
        <v>0.34134205118980299</v>
      </c>
      <c r="F9" s="74">
        <v>172471.84</v>
      </c>
      <c r="G9" s="76">
        <v>0.17995431998418179</v>
      </c>
      <c r="H9" s="74">
        <v>527528.16</v>
      </c>
      <c r="I9" s="77">
        <v>0.39791333390143929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0</v>
      </c>
      <c r="E10" s="55">
        <v>0</v>
      </c>
      <c r="F10" s="53">
        <v>246093.13</v>
      </c>
      <c r="G10" s="55">
        <v>0.25676957967126024</v>
      </c>
      <c r="H10" s="53">
        <v>4323906.87</v>
      </c>
      <c r="I10" s="56">
        <v>3.2615134671124228</v>
      </c>
    </row>
    <row r="11" spans="1:9" s="2" customFormat="1" ht="11.25">
      <c r="A11" s="3" t="s">
        <v>55</v>
      </c>
      <c r="B11" s="5" t="s">
        <v>54</v>
      </c>
      <c r="C11" s="74">
        <v>6000000</v>
      </c>
      <c r="D11" s="75">
        <v>36565.33</v>
      </c>
      <c r="E11" s="76">
        <v>0.2542001278737806</v>
      </c>
      <c r="F11" s="74">
        <v>1345346.6300000004</v>
      </c>
      <c r="G11" s="76">
        <v>1.4037128492666437</v>
      </c>
      <c r="H11" s="74">
        <v>4654653.3699999992</v>
      </c>
      <c r="I11" s="77">
        <v>3.5109948265364053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514799.55000000005</v>
      </c>
      <c r="G12" s="55">
        <v>0.53713349929132082</v>
      </c>
      <c r="H12" s="53">
        <v>485200.44999999995</v>
      </c>
      <c r="I12" s="56">
        <v>0.36598563509856719</v>
      </c>
    </row>
    <row r="13" spans="1:9" s="2" customFormat="1" ht="11.25">
      <c r="A13" s="3" t="s">
        <v>53</v>
      </c>
      <c r="B13" s="5" t="s">
        <v>50</v>
      </c>
      <c r="C13" s="74">
        <v>20000000</v>
      </c>
      <c r="D13" s="75">
        <v>1334636.92</v>
      </c>
      <c r="E13" s="76">
        <v>9.2783211782600805</v>
      </c>
      <c r="F13" s="74">
        <v>6740862.6499999994</v>
      </c>
      <c r="G13" s="76">
        <v>7.0333067374217118</v>
      </c>
      <c r="H13" s="74">
        <v>13259137.350000001</v>
      </c>
      <c r="I13" s="77">
        <v>10.001338217841479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0</v>
      </c>
      <c r="G14" s="55">
        <v>0</v>
      </c>
      <c r="H14" s="53">
        <v>700000</v>
      </c>
      <c r="I14" s="56">
        <v>0.52800846447895311</v>
      </c>
    </row>
    <row r="15" spans="1:9" s="2" customFormat="1" ht="11.25">
      <c r="A15" s="3" t="s">
        <v>21</v>
      </c>
      <c r="B15" s="5" t="s">
        <v>7</v>
      </c>
      <c r="C15" s="74">
        <v>120000</v>
      </c>
      <c r="D15" s="75">
        <v>0</v>
      </c>
      <c r="E15" s="76">
        <v>0</v>
      </c>
      <c r="F15" s="74">
        <v>0</v>
      </c>
      <c r="G15" s="76">
        <v>0</v>
      </c>
      <c r="H15" s="74">
        <v>120000</v>
      </c>
      <c r="I15" s="77">
        <v>9.0515736767820529E-2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31589.17</v>
      </c>
      <c r="E16" s="55">
        <v>0.21960614203199022</v>
      </c>
      <c r="F16" s="53">
        <v>229711.66000000003</v>
      </c>
      <c r="G16" s="55">
        <v>0.23967741961666075</v>
      </c>
      <c r="H16" s="53">
        <v>470288.33999999997</v>
      </c>
      <c r="I16" s="56">
        <v>0.354737463236794</v>
      </c>
    </row>
    <row r="17" spans="1:9" s="2" customFormat="1" ht="11.25">
      <c r="A17" s="3"/>
      <c r="B17" s="4" t="s">
        <v>59</v>
      </c>
      <c r="C17" s="71">
        <v>19734622.73</v>
      </c>
      <c r="D17" s="71">
        <v>3737530.9199999995</v>
      </c>
      <c r="E17" s="72">
        <v>25.983105794374307</v>
      </c>
      <c r="F17" s="71">
        <v>18327011.629999999</v>
      </c>
      <c r="G17" s="72">
        <v>19.122106630385812</v>
      </c>
      <c r="H17" s="71">
        <v>1407611.1000000015</v>
      </c>
      <c r="I17" s="73">
        <v>1.0617579649921871</v>
      </c>
    </row>
    <row r="18" spans="1:9" s="2" customFormat="1" ht="11.25">
      <c r="A18" s="22" t="s">
        <v>58</v>
      </c>
      <c r="B18" s="24" t="s">
        <v>57</v>
      </c>
      <c r="C18" s="53">
        <v>18284622.73</v>
      </c>
      <c r="D18" s="54">
        <v>3728853.2499999995</v>
      </c>
      <c r="E18" s="55">
        <v>25.922779118158161</v>
      </c>
      <c r="F18" s="53">
        <v>18284622.73</v>
      </c>
      <c r="G18" s="55">
        <v>19.077878739766813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74">
        <v>1100000</v>
      </c>
      <c r="D19" s="75">
        <v>0</v>
      </c>
      <c r="E19" s="76">
        <v>0</v>
      </c>
      <c r="F19" s="74">
        <v>0</v>
      </c>
      <c r="G19" s="76">
        <v>0</v>
      </c>
      <c r="H19" s="74">
        <v>1100000</v>
      </c>
      <c r="I19" s="77">
        <v>0.82972758703835481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3.7714890319925219E-2</v>
      </c>
    </row>
    <row r="21" spans="1:9" s="2" customFormat="1" ht="11.25">
      <c r="A21" s="3" t="s">
        <v>52</v>
      </c>
      <c r="B21" s="5" t="s">
        <v>7</v>
      </c>
      <c r="C21" s="74">
        <v>50000</v>
      </c>
      <c r="D21" s="75">
        <v>0</v>
      </c>
      <c r="E21" s="76">
        <v>0</v>
      </c>
      <c r="F21" s="74">
        <v>0</v>
      </c>
      <c r="G21" s="76">
        <v>0</v>
      </c>
      <c r="H21" s="74">
        <v>50000</v>
      </c>
      <c r="I21" s="77">
        <v>3.7714890319925219E-2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74">
        <v>200000</v>
      </c>
      <c r="D23" s="75">
        <v>8677.67</v>
      </c>
      <c r="E23" s="76">
        <v>6.0326676216144355E-2</v>
      </c>
      <c r="F23" s="74">
        <v>42388.9</v>
      </c>
      <c r="G23" s="76">
        <v>4.4227890618998927E-2</v>
      </c>
      <c r="H23" s="74">
        <v>157611.1</v>
      </c>
      <c r="I23" s="77">
        <v>0.11888570699405532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3.7714890319925219E-2</v>
      </c>
    </row>
    <row r="25" spans="1:9" s="2" customFormat="1" ht="11.25">
      <c r="A25" s="3"/>
      <c r="B25" s="21" t="s">
        <v>49</v>
      </c>
      <c r="C25" s="71">
        <v>52560000</v>
      </c>
      <c r="D25" s="71">
        <v>1546963.78</v>
      </c>
      <c r="E25" s="72">
        <v>10.754405626644338</v>
      </c>
      <c r="F25" s="71">
        <v>24079619.09</v>
      </c>
      <c r="G25" s="72">
        <v>25.124283934229911</v>
      </c>
      <c r="H25" s="71">
        <v>28480380.91</v>
      </c>
      <c r="I25" s="73">
        <v>21.482688845806841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8208</v>
      </c>
      <c r="E26" s="55">
        <v>5.7061556660038107E-2</v>
      </c>
      <c r="F26" s="53">
        <v>1183536.28</v>
      </c>
      <c r="G26" s="55">
        <v>1.2348825549956919</v>
      </c>
      <c r="H26" s="53">
        <v>616463.72</v>
      </c>
      <c r="I26" s="56">
        <v>0.46499723172026181</v>
      </c>
    </row>
    <row r="27" spans="1:9" s="2" customFormat="1" ht="11.25">
      <c r="A27" s="3" t="s">
        <v>41</v>
      </c>
      <c r="B27" s="20" t="s">
        <v>40</v>
      </c>
      <c r="C27" s="74">
        <v>1200000</v>
      </c>
      <c r="D27" s="75">
        <v>132655.79999999999</v>
      </c>
      <c r="E27" s="76">
        <v>0.92221569785364066</v>
      </c>
      <c r="F27" s="74">
        <v>287677.55</v>
      </c>
      <c r="G27" s="76">
        <v>0.30015808890869056</v>
      </c>
      <c r="H27" s="74">
        <v>912322.45</v>
      </c>
      <c r="I27" s="77">
        <v>0.68816282276310914</v>
      </c>
    </row>
    <row r="28" spans="1:9" s="2" customFormat="1" ht="11.25">
      <c r="A28" s="22" t="s">
        <v>39</v>
      </c>
      <c r="B28" s="23" t="s">
        <v>17</v>
      </c>
      <c r="C28" s="53">
        <v>1500000</v>
      </c>
      <c r="D28" s="54">
        <v>67318.399999999994</v>
      </c>
      <c r="E28" s="55">
        <v>0.46799374949599276</v>
      </c>
      <c r="F28" s="53">
        <v>396738.68999999994</v>
      </c>
      <c r="G28" s="55">
        <v>0.41395071317361193</v>
      </c>
      <c r="H28" s="53">
        <v>1103261.31</v>
      </c>
      <c r="I28" s="56">
        <v>0.83218758601734044</v>
      </c>
    </row>
    <row r="29" spans="1:9" s="2" customFormat="1" ht="11.25">
      <c r="A29" s="3" t="s">
        <v>38</v>
      </c>
      <c r="B29" s="20" t="s">
        <v>37</v>
      </c>
      <c r="C29" s="74">
        <v>100000</v>
      </c>
      <c r="D29" s="75">
        <v>0</v>
      </c>
      <c r="E29" s="76">
        <v>0</v>
      </c>
      <c r="F29" s="74">
        <v>5000</v>
      </c>
      <c r="G29" s="76">
        <v>5.2169188890250654E-3</v>
      </c>
      <c r="H29" s="74">
        <v>95000</v>
      </c>
      <c r="I29" s="77">
        <v>7.1658291607857916E-2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4.4338593637824032E-2</v>
      </c>
      <c r="H30" s="53">
        <v>57505</v>
      </c>
      <c r="I30" s="56">
        <v>4.3375895356945998E-2</v>
      </c>
    </row>
    <row r="31" spans="1:9" s="2" customFormat="1" ht="11.25">
      <c r="A31" s="3" t="s">
        <v>34</v>
      </c>
      <c r="B31" s="20" t="s">
        <v>33</v>
      </c>
      <c r="C31" s="74">
        <v>1000000</v>
      </c>
      <c r="D31" s="75">
        <v>-3095.29</v>
      </c>
      <c r="E31" s="76">
        <v>-2.1518282859923167E-2</v>
      </c>
      <c r="F31" s="74">
        <v>196904.71</v>
      </c>
      <c r="G31" s="76">
        <v>0.20544718018740055</v>
      </c>
      <c r="H31" s="74">
        <v>803095.29</v>
      </c>
      <c r="I31" s="77">
        <v>0.60577301557597085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0.18857445159962608</v>
      </c>
    </row>
    <row r="33" spans="1:9" s="2" customFormat="1" ht="11.25">
      <c r="A33" s="3" t="s">
        <v>30</v>
      </c>
      <c r="B33" s="20" t="s">
        <v>29</v>
      </c>
      <c r="C33" s="74">
        <v>1650000</v>
      </c>
      <c r="D33" s="75">
        <v>0</v>
      </c>
      <c r="E33" s="76">
        <v>0</v>
      </c>
      <c r="F33" s="74">
        <v>304411.67</v>
      </c>
      <c r="G33" s="76">
        <v>0.31761819825253301</v>
      </c>
      <c r="H33" s="74">
        <v>1345588.33</v>
      </c>
      <c r="I33" s="77">
        <v>1.014974325634427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1926.72</v>
      </c>
      <c r="E34" s="55">
        <v>1.3394449615987894E-2</v>
      </c>
      <c r="F34" s="53">
        <v>7982716.5599999996</v>
      </c>
      <c r="G34" s="55">
        <v>8.3290369615194386</v>
      </c>
      <c r="H34" s="53">
        <v>617283.44000000041</v>
      </c>
      <c r="I34" s="56">
        <v>0.46561554471812305</v>
      </c>
    </row>
    <row r="35" spans="1:9" s="2" customFormat="1" ht="11.25">
      <c r="A35" s="3" t="s">
        <v>26</v>
      </c>
      <c r="B35" s="20" t="s">
        <v>15</v>
      </c>
      <c r="C35" s="74">
        <v>15260000</v>
      </c>
      <c r="D35" s="75">
        <v>77105.45</v>
      </c>
      <c r="E35" s="76">
        <v>0.53603277338849109</v>
      </c>
      <c r="F35" s="74">
        <v>6806875.330000001</v>
      </c>
      <c r="G35" s="76">
        <v>7.1021832968631458</v>
      </c>
      <c r="H35" s="74">
        <v>8453124.6699999981</v>
      </c>
      <c r="I35" s="77">
        <v>6.3761733957940798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863756.3600000001</v>
      </c>
      <c r="E36" s="55">
        <v>6.0047858767797608</v>
      </c>
      <c r="F36" s="53">
        <v>4333768.53</v>
      </c>
      <c r="G36" s="55">
        <v>4.5217837809638795</v>
      </c>
      <c r="H36" s="53">
        <v>8566231.4699999988</v>
      </c>
      <c r="I36" s="56">
        <v>6.4614896069228349</v>
      </c>
    </row>
    <row r="37" spans="1:9" s="2" customFormat="1" ht="11.25">
      <c r="A37" s="3" t="s">
        <v>23</v>
      </c>
      <c r="B37" s="20" t="s">
        <v>22</v>
      </c>
      <c r="C37" s="74">
        <v>200000</v>
      </c>
      <c r="D37" s="75">
        <v>6220.87</v>
      </c>
      <c r="E37" s="76">
        <v>4.3247140104743086E-2</v>
      </c>
      <c r="F37" s="74">
        <v>81219.539999999994</v>
      </c>
      <c r="G37" s="76">
        <v>8.4743150476785364E-2</v>
      </c>
      <c r="H37" s="74">
        <v>118780.46</v>
      </c>
      <c r="I37" s="77">
        <v>8.9595840421005296E-2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0.13563989111465172</v>
      </c>
      <c r="H38" s="53">
        <v>70000</v>
      </c>
      <c r="I38" s="56">
        <v>5.280084644789531E-2</v>
      </c>
    </row>
    <row r="39" spans="1:9" s="2" customFormat="1" ht="11.25">
      <c r="A39" s="3" t="s">
        <v>21</v>
      </c>
      <c r="B39" s="20" t="s">
        <v>7</v>
      </c>
      <c r="C39" s="74">
        <v>1900000</v>
      </c>
      <c r="D39" s="75">
        <v>0</v>
      </c>
      <c r="E39" s="76">
        <v>0</v>
      </c>
      <c r="F39" s="74">
        <v>2231.27</v>
      </c>
      <c r="G39" s="76">
        <v>2.3280709219029917E-3</v>
      </c>
      <c r="H39" s="74">
        <v>1897768.73</v>
      </c>
      <c r="I39" s="77">
        <v>1.4314827900906757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392867.47000000003</v>
      </c>
      <c r="E40" s="55">
        <v>2.7311926656056071</v>
      </c>
      <c r="F40" s="53">
        <v>2221043.96</v>
      </c>
      <c r="G40" s="55">
        <v>2.3174012376558064</v>
      </c>
      <c r="H40" s="53">
        <v>3028956.04</v>
      </c>
      <c r="I40" s="56">
        <v>2.2847348966495007</v>
      </c>
    </row>
    <row r="41" spans="1:9" s="2" customFormat="1" ht="11.25">
      <c r="A41" s="3" t="s">
        <v>18</v>
      </c>
      <c r="B41" s="20" t="s">
        <v>17</v>
      </c>
      <c r="C41" s="74">
        <v>50000</v>
      </c>
      <c r="D41" s="75">
        <v>0</v>
      </c>
      <c r="E41" s="76">
        <v>0</v>
      </c>
      <c r="F41" s="74">
        <v>0</v>
      </c>
      <c r="G41" s="76">
        <v>0</v>
      </c>
      <c r="H41" s="74">
        <v>50000</v>
      </c>
      <c r="I41" s="77">
        <v>3.7714890319925219E-2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105000</v>
      </c>
      <c r="G42" s="55">
        <v>0.10955529666952639</v>
      </c>
      <c r="H42" s="53">
        <v>445000</v>
      </c>
      <c r="I42" s="56">
        <v>0.33566252384733447</v>
      </c>
    </row>
    <row r="43" spans="1:9" s="2" customFormat="1" ht="11.25">
      <c r="A43" s="3" t="s">
        <v>14</v>
      </c>
      <c r="B43" s="20" t="s">
        <v>7</v>
      </c>
      <c r="C43" s="74">
        <v>50000</v>
      </c>
      <c r="D43" s="75">
        <v>0</v>
      </c>
      <c r="E43" s="76">
        <v>0</v>
      </c>
      <c r="F43" s="74">
        <v>0</v>
      </c>
      <c r="G43" s="76">
        <v>0</v>
      </c>
      <c r="H43" s="74">
        <v>50000</v>
      </c>
      <c r="I43" s="77">
        <v>3.7714890319925219E-2</v>
      </c>
    </row>
    <row r="44" spans="1:9" s="2" customFormat="1" ht="11.25">
      <c r="A44" s="42"/>
      <c r="B44" s="43" t="s">
        <v>13</v>
      </c>
      <c r="C44" s="38">
        <v>9800000</v>
      </c>
      <c r="D44" s="41">
        <v>3572.12</v>
      </c>
      <c r="E44" s="39">
        <v>2.4833178335338119E-2</v>
      </c>
      <c r="F44" s="38">
        <v>4381558.1399999997</v>
      </c>
      <c r="G44" s="39">
        <v>4.571646684785506</v>
      </c>
      <c r="H44" s="38">
        <v>5418441.8600000003</v>
      </c>
      <c r="I44" s="40">
        <v>4.0871188090958324</v>
      </c>
    </row>
    <row r="45" spans="1:9" s="2" customFormat="1" ht="11.25">
      <c r="A45" s="3" t="s">
        <v>77</v>
      </c>
      <c r="B45" s="20" t="s">
        <v>78</v>
      </c>
      <c r="C45" s="53">
        <v>0</v>
      </c>
      <c r="D45" s="54">
        <v>0</v>
      </c>
      <c r="E45" s="55">
        <v>0</v>
      </c>
      <c r="F45" s="53">
        <v>0</v>
      </c>
      <c r="G45" s="55">
        <v>0</v>
      </c>
      <c r="H45" s="53">
        <v>0</v>
      </c>
      <c r="I45" s="56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3.9064503578077918</v>
      </c>
      <c r="H46" s="53">
        <v>2255979.4</v>
      </c>
      <c r="I46" s="56">
        <v>1.7016803127002142</v>
      </c>
    </row>
    <row r="47" spans="1:9" s="2" customFormat="1" ht="11.25">
      <c r="A47" s="3" t="s">
        <v>10</v>
      </c>
      <c r="B47" s="20" t="s">
        <v>9</v>
      </c>
      <c r="C47" s="53">
        <v>3500000</v>
      </c>
      <c r="D47" s="54">
        <v>3572.12</v>
      </c>
      <c r="E47" s="55">
        <v>2.4833178335338119E-2</v>
      </c>
      <c r="F47" s="53">
        <v>637537.53999999992</v>
      </c>
      <c r="G47" s="55">
        <v>0.66519632697771458</v>
      </c>
      <c r="H47" s="53">
        <v>2862462.46</v>
      </c>
      <c r="I47" s="56">
        <v>2.1591491544760664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0</v>
      </c>
      <c r="G48" s="55">
        <v>0</v>
      </c>
      <c r="H48" s="53">
        <v>300000</v>
      </c>
      <c r="I48" s="56">
        <v>0.2262893419195513</v>
      </c>
    </row>
    <row r="49" spans="1:9" s="2" customFormat="1" ht="16.5" customHeight="1" thickTop="1" thickBot="1">
      <c r="A49" s="57" t="s">
        <v>0</v>
      </c>
      <c r="B49" s="58"/>
      <c r="C49" s="35">
        <f>SUM(C44,C4)</f>
        <v>228415643.72999999</v>
      </c>
      <c r="D49" s="35">
        <f t="shared" ref="D49:I49" si="0">SUM(D44,D4)</f>
        <v>14384465.619999997</v>
      </c>
      <c r="E49" s="35">
        <f t="shared" si="0"/>
        <v>100</v>
      </c>
      <c r="F49" s="35">
        <f t="shared" si="0"/>
        <v>95842011.469999999</v>
      </c>
      <c r="G49" s="35">
        <f t="shared" si="0"/>
        <v>100</v>
      </c>
      <c r="H49" s="35">
        <f t="shared" si="0"/>
        <v>132573632.25999999</v>
      </c>
      <c r="I49" s="35">
        <f t="shared" si="0"/>
        <v>99.999999999999986</v>
      </c>
    </row>
    <row r="50" spans="1:9" s="2" customFormat="1" ht="16.5" customHeight="1" thickTop="1">
      <c r="A50" s="59" t="s">
        <v>76</v>
      </c>
      <c r="B50" s="59"/>
      <c r="C50" s="60"/>
      <c r="D50" s="60"/>
      <c r="E50" s="60"/>
      <c r="F50" s="60"/>
      <c r="G50" s="60"/>
      <c r="H50" s="60"/>
      <c r="I50" s="60"/>
    </row>
    <row r="51" spans="1:9" s="2" customFormat="1" ht="16.5" customHeight="1">
      <c r="A51" s="6"/>
      <c r="B51" s="6" t="s">
        <v>6</v>
      </c>
      <c r="C51" s="7">
        <f>F5</f>
        <v>49053822.609999999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18327011.629999999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24079619.09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4381558.1399999997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95842011.469999999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2015-06-15T15:45:51Z</dcterms:modified>
</cp:coreProperties>
</file>